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89" i="1" l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<sst xmlns="http://schemas.openxmlformats.org/spreadsheetml/2006/main" count="248" uniqueCount="113">
  <si>
    <t>Станом на 01.02.2019</t>
  </si>
  <si>
    <t>Аналіз виконання плану по доходах</t>
  </si>
  <si>
    <t>На 31.01.2019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</si>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</sst>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89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1.44140625" bestFit="1" customWidth="1"/>
    <col min="8" max="8" width="11" bestFit="1" customWidth="1"/>
    <col min="10" max="12" width="13.88671875" customWidth="1"/>
    <col min="13" max="13" width="11.44140625" bestFit="1" customWidth="1"/>
    <col min="14" max="14" width="11" bestFit="1" customWidth="1"/>
    <col min="16" max="18" width="13.88671875" customWidth="1"/>
    <col min="19" max="19" width="10.44140625" bestFit="1" customWidth="1"/>
    <col min="20" max="20" width="9.44140625" bestFit="1" customWidth="1"/>
    <col min="22" max="24" width="13.88671875" customWidth="1"/>
    <col min="25" max="25" width="10.44140625" bestFit="1" customWidth="1"/>
    <col min="26" max="26" width="9.44140625" bestFit="1" customWidth="1"/>
    <col min="28" max="30" width="13.88671875" customWidth="1"/>
    <col min="31" max="31" width="10.44140625" bestFit="1" customWidth="1"/>
    <col min="32" max="32" width="10" bestFit="1" customWidth="1"/>
    <col min="34" max="36" width="13.88671875" customWidth="1"/>
    <col min="37" max="37" width="9.44140625" bestFit="1" customWidth="1"/>
    <col min="40" max="42" width="13.88671875" customWidth="1"/>
    <col min="46" max="48" width="13.88671875" customWidth="1"/>
    <col min="52" max="54" width="13.88671875" customWidth="1"/>
    <col min="55" max="55" width="9.44140625" bestFit="1" customWidth="1"/>
    <col min="58" max="60" width="13.88671875" customWidth="1"/>
    <col min="64" max="66" width="13.88671875" customWidth="1"/>
    <col min="70" max="72" width="13.88671875" customWidth="1"/>
    <col min="73" max="73" width="9.44140625" bestFit="1" customWidth="1"/>
    <col min="76" max="78" width="13.88671875" customWidth="1"/>
    <col min="79" max="79" width="9.44140625" bestFit="1" customWidth="1"/>
    <col min="82" max="84" width="13.88671875" customWidth="1"/>
    <col min="85" max="85" width="9.44140625" bestFit="1" customWidth="1"/>
    <col min="88" max="90" width="13.88671875" customWidth="1"/>
    <col min="91" max="92" width="9.44140625" bestFit="1" customWidth="1"/>
    <col min="94" max="96" width="13.88671875" customWidth="1"/>
    <col min="97" max="98" width="9.44140625" bestFit="1" customWidth="1"/>
    <col min="100" max="102" width="13.88671875" customWidth="1"/>
    <col min="103" max="104" width="9.44140625" bestFit="1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27" max="128" width="9.44140625" bestFit="1" customWidth="1"/>
    <col min="130" max="132" width="13.88671875" customWidth="1"/>
    <col min="136" max="138" width="13.88671875" customWidth="1"/>
    <col min="139" max="140" width="9.44140625" bestFit="1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174960586</v>
      </c>
      <c r="E9" s="11">
        <v>174960586</v>
      </c>
      <c r="F9" s="11">
        <v>12834869</v>
      </c>
      <c r="G9" s="11">
        <v>12545674.369999997</v>
      </c>
      <c r="H9" s="11">
        <f>G9-F9</f>
        <v>-289194.63000000268</v>
      </c>
      <c r="I9" s="11">
        <f>IF(F9=0,0,G9/F9*100)</f>
        <v>97.746804973233438</v>
      </c>
      <c r="J9" s="11">
        <v>130297000</v>
      </c>
      <c r="K9" s="11">
        <v>130297000</v>
      </c>
      <c r="L9" s="11">
        <v>9872300</v>
      </c>
      <c r="M9" s="11">
        <v>8657141.9699999988</v>
      </c>
      <c r="N9" s="11">
        <f>M9-L9</f>
        <v>-1215158.0300000012</v>
      </c>
      <c r="O9" s="11">
        <f>IF(L9=0,0,M9/L9*100)</f>
        <v>87.691236793857556</v>
      </c>
      <c r="P9" s="11">
        <v>19593020</v>
      </c>
      <c r="Q9" s="11">
        <v>19593020</v>
      </c>
      <c r="R9" s="11">
        <v>1381585</v>
      </c>
      <c r="S9" s="11">
        <v>1602730.85</v>
      </c>
      <c r="T9" s="11">
        <f>S9-R9</f>
        <v>221145.85000000009</v>
      </c>
      <c r="U9" s="11">
        <f>IF(R9=0,0,S9/R9*100)</f>
        <v>116.00667711360504</v>
      </c>
      <c r="V9" s="11">
        <v>19593020</v>
      </c>
      <c r="W9" s="11">
        <v>19593020</v>
      </c>
      <c r="X9" s="11">
        <v>1381585</v>
      </c>
      <c r="Y9" s="11">
        <v>1602730.85</v>
      </c>
      <c r="Z9" s="11">
        <f>Y9-X9</f>
        <v>221145.85000000009</v>
      </c>
      <c r="AA9" s="11">
        <f>IF(X9=0,0,Y9/X9*100)</f>
        <v>116.00667711360504</v>
      </c>
      <c r="AB9" s="11">
        <v>25070566</v>
      </c>
      <c r="AC9" s="11">
        <v>25070566</v>
      </c>
      <c r="AD9" s="11">
        <v>1580984</v>
      </c>
      <c r="AE9" s="11">
        <v>2285801.5500000003</v>
      </c>
      <c r="AF9" s="11">
        <f>AE9-AD9</f>
        <v>704817.55000000028</v>
      </c>
      <c r="AG9" s="11">
        <f>IF(AD9=0,0,AE9/AD9*100)</f>
        <v>144.58094136310046</v>
      </c>
      <c r="AH9" s="11">
        <v>1237000</v>
      </c>
      <c r="AI9" s="11">
        <v>1237000</v>
      </c>
      <c r="AJ9" s="11">
        <v>213480</v>
      </c>
      <c r="AK9" s="11">
        <v>146727.70000000001</v>
      </c>
      <c r="AL9" s="11">
        <f>AK9-AJ9</f>
        <v>-66752.299999999988</v>
      </c>
      <c r="AM9" s="11">
        <f>IF(AJ9=0,0,AK9/AJ9*100)</f>
        <v>68.731356567359953</v>
      </c>
      <c r="AN9" s="11">
        <v>1223800</v>
      </c>
      <c r="AO9" s="11">
        <v>1223800</v>
      </c>
      <c r="AP9" s="11">
        <v>63484</v>
      </c>
      <c r="AQ9" s="11">
        <v>42079.25</v>
      </c>
      <c r="AR9" s="11">
        <f>AQ9-AP9</f>
        <v>-21404.75</v>
      </c>
      <c r="AS9" s="11">
        <f>IF(AP9=0,0,AQ9/AP9*100)</f>
        <v>66.283236721063574</v>
      </c>
      <c r="AT9" s="11">
        <v>1928600</v>
      </c>
      <c r="AU9" s="11">
        <v>1928600</v>
      </c>
      <c r="AV9" s="11">
        <v>97970</v>
      </c>
      <c r="AW9" s="11">
        <v>84269.759999999995</v>
      </c>
      <c r="AX9" s="11">
        <f>AW9-AV9</f>
        <v>-13700.240000000005</v>
      </c>
      <c r="AY9" s="11">
        <f>IF(AV9=0,0,AW9/AV9*100)</f>
        <v>86.015882412983558</v>
      </c>
      <c r="AZ9" s="11">
        <v>1861280</v>
      </c>
      <c r="BA9" s="11">
        <v>1861280</v>
      </c>
      <c r="BB9" s="11">
        <v>89815</v>
      </c>
      <c r="BC9" s="11">
        <v>110321.83</v>
      </c>
      <c r="BD9" s="11">
        <f>BC9-BB9</f>
        <v>20506.830000000002</v>
      </c>
      <c r="BE9" s="11">
        <f>IF(BB9=0,0,BC9/BB9*100)</f>
        <v>122.83229972721705</v>
      </c>
      <c r="BF9" s="11">
        <v>577275</v>
      </c>
      <c r="BG9" s="11">
        <v>577275</v>
      </c>
      <c r="BH9" s="11">
        <v>11880</v>
      </c>
      <c r="BI9" s="11">
        <v>25388.38</v>
      </c>
      <c r="BJ9" s="11">
        <f>BI9-BH9</f>
        <v>13508.380000000001</v>
      </c>
      <c r="BK9" s="11">
        <f>IF(BH9=0,0,BI9/BH9*100)</f>
        <v>213.70690235690236</v>
      </c>
      <c r="BL9" s="11">
        <v>689200</v>
      </c>
      <c r="BM9" s="11">
        <v>689200</v>
      </c>
      <c r="BN9" s="11">
        <v>29790</v>
      </c>
      <c r="BO9" s="11">
        <v>60257.42</v>
      </c>
      <c r="BP9" s="11">
        <f>BO9-BN9</f>
        <v>30467.42</v>
      </c>
      <c r="BQ9" s="11">
        <f>IF(BN9=0,0,BO9/BN9*100)</f>
        <v>202.27398455857667</v>
      </c>
      <c r="BR9" s="11">
        <v>1565786</v>
      </c>
      <c r="BS9" s="11">
        <v>1565786</v>
      </c>
      <c r="BT9" s="11">
        <v>69909</v>
      </c>
      <c r="BU9" s="11">
        <v>79502.66</v>
      </c>
      <c r="BV9" s="11">
        <f>BU9-BT9</f>
        <v>9593.6600000000035</v>
      </c>
      <c r="BW9" s="11">
        <f>IF(BT9=0,0,BU9/BT9*100)</f>
        <v>113.72306856055729</v>
      </c>
      <c r="BX9" s="11">
        <v>1325677</v>
      </c>
      <c r="BY9" s="11">
        <v>1325677</v>
      </c>
      <c r="BZ9" s="11">
        <v>187337</v>
      </c>
      <c r="CA9" s="11">
        <v>131001.26999999999</v>
      </c>
      <c r="CB9" s="11">
        <f>CA9-BZ9</f>
        <v>-56335.73000000001</v>
      </c>
      <c r="CC9" s="11">
        <f>IF(BZ9=0,0,CA9/BZ9*100)</f>
        <v>69.928134858570374</v>
      </c>
      <c r="CD9" s="11">
        <v>1392170</v>
      </c>
      <c r="CE9" s="11">
        <v>1392170</v>
      </c>
      <c r="CF9" s="11">
        <v>56390</v>
      </c>
      <c r="CG9" s="11">
        <v>142131.47</v>
      </c>
      <c r="CH9" s="11">
        <f>CG9-CF9</f>
        <v>85741.47</v>
      </c>
      <c r="CI9" s="11">
        <f>IF(CF9=0,0,CG9/CF9*100)</f>
        <v>252.05084234793404</v>
      </c>
      <c r="CJ9" s="11">
        <v>1091320</v>
      </c>
      <c r="CK9" s="11">
        <v>1091320</v>
      </c>
      <c r="CL9" s="11">
        <v>52590</v>
      </c>
      <c r="CM9" s="11">
        <v>207302.44</v>
      </c>
      <c r="CN9" s="11">
        <f>CM9-CL9</f>
        <v>154712.44</v>
      </c>
      <c r="CO9" s="11">
        <f>IF(CL9=0,0,CM9/CL9*100)</f>
        <v>394.18604297394944</v>
      </c>
      <c r="CP9" s="11">
        <v>1886900</v>
      </c>
      <c r="CQ9" s="11">
        <v>1886900</v>
      </c>
      <c r="CR9" s="11">
        <v>119700</v>
      </c>
      <c r="CS9" s="11">
        <v>213430.27999999997</v>
      </c>
      <c r="CT9" s="11">
        <f>CS9-CR9</f>
        <v>93730.27999999997</v>
      </c>
      <c r="CU9" s="11">
        <f>IF(CR9=0,0,CS9/CR9*100)</f>
        <v>178.3043274853801</v>
      </c>
      <c r="CV9" s="11">
        <v>2934278</v>
      </c>
      <c r="CW9" s="11">
        <v>2934278</v>
      </c>
      <c r="CX9" s="11">
        <v>193758</v>
      </c>
      <c r="CY9" s="11">
        <v>262444.41000000003</v>
      </c>
      <c r="CZ9" s="11">
        <f>CY9-CX9</f>
        <v>68686.410000000033</v>
      </c>
      <c r="DA9" s="11">
        <f>IF(CX9=0,0,CY9/CX9*100)</f>
        <v>135.4495865977147</v>
      </c>
      <c r="DB9" s="11">
        <v>789080</v>
      </c>
      <c r="DC9" s="11">
        <v>789080</v>
      </c>
      <c r="DD9" s="11">
        <v>22845</v>
      </c>
      <c r="DE9" s="11">
        <v>9941.7400000000016</v>
      </c>
      <c r="DF9" s="11">
        <f>DE9-DD9</f>
        <v>-12903.259999999998</v>
      </c>
      <c r="DG9" s="11">
        <f>IF(DD9=0,0,DE9/DD9*100)</f>
        <v>43.518231560516526</v>
      </c>
      <c r="DH9" s="11">
        <v>1886000</v>
      </c>
      <c r="DI9" s="11">
        <v>1886000</v>
      </c>
      <c r="DJ9" s="11">
        <v>107550</v>
      </c>
      <c r="DK9" s="11">
        <v>35349.81</v>
      </c>
      <c r="DL9" s="11">
        <f>DK9-DJ9</f>
        <v>-72200.19</v>
      </c>
      <c r="DM9" s="11">
        <f>IF(DJ9=0,0,DK9/DJ9*100)</f>
        <v>32.868256624825662</v>
      </c>
      <c r="DN9" s="11">
        <v>643810</v>
      </c>
      <c r="DO9" s="11">
        <v>643810</v>
      </c>
      <c r="DP9" s="11">
        <v>18144</v>
      </c>
      <c r="DQ9" s="11">
        <v>58808.69</v>
      </c>
      <c r="DR9" s="11">
        <f>DQ9-DP9</f>
        <v>40664.69</v>
      </c>
      <c r="DS9" s="11">
        <f>IF(DP9=0,0,DQ9/DP9*100)</f>
        <v>324.12196869488537</v>
      </c>
      <c r="DT9" s="11">
        <v>1311500</v>
      </c>
      <c r="DU9" s="11">
        <v>1311500</v>
      </c>
      <c r="DV9" s="11">
        <v>50707</v>
      </c>
      <c r="DW9" s="11">
        <v>265025.63</v>
      </c>
      <c r="DX9" s="11">
        <f>DW9-DV9</f>
        <v>214318.63</v>
      </c>
      <c r="DY9" s="11">
        <f>IF(DV9=0,0,DW9/DV9*100)</f>
        <v>522.66083578204189</v>
      </c>
      <c r="DZ9" s="11">
        <v>803090</v>
      </c>
      <c r="EA9" s="11">
        <v>803090</v>
      </c>
      <c r="EB9" s="11">
        <v>61135</v>
      </c>
      <c r="EC9" s="11">
        <v>62944.02</v>
      </c>
      <c r="ED9" s="11">
        <f>EC9-EB9</f>
        <v>1809.0199999999968</v>
      </c>
      <c r="EE9" s="11">
        <f>IF(EB9=0,0,EC9/EB9*100)</f>
        <v>102.95905782285107</v>
      </c>
      <c r="EF9" s="11">
        <v>1923800</v>
      </c>
      <c r="EG9" s="11">
        <v>1923800</v>
      </c>
      <c r="EH9" s="11">
        <v>134500</v>
      </c>
      <c r="EI9" s="11">
        <v>348874.79000000004</v>
      </c>
      <c r="EJ9" s="11">
        <f>EI9-EH9</f>
        <v>214374.79000000004</v>
      </c>
      <c r="EK9" s="11">
        <f>IF(EH9=0,0,EI9/EH9*100)</f>
        <v>259.38646096654281</v>
      </c>
    </row>
    <row r="10" spans="1:141" x14ac:dyDescent="0.3">
      <c r="A10" s="10"/>
      <c r="B10" s="10">
        <v>11000000</v>
      </c>
      <c r="C10" s="10" t="s">
        <v>36</v>
      </c>
      <c r="D10" s="11">
        <v>130332860</v>
      </c>
      <c r="E10" s="11">
        <v>130332860</v>
      </c>
      <c r="F10" s="11">
        <v>9872300</v>
      </c>
      <c r="G10" s="11">
        <v>8657141.9699999988</v>
      </c>
      <c r="H10" s="11">
        <f>G10-F10</f>
        <v>-1215158.0300000012</v>
      </c>
      <c r="I10" s="11">
        <f>IF(F10=0,0,G10/F10*100)</f>
        <v>87.691236793857556</v>
      </c>
      <c r="J10" s="11">
        <v>130297000</v>
      </c>
      <c r="K10" s="11">
        <v>130297000</v>
      </c>
      <c r="L10" s="11">
        <v>9872300</v>
      </c>
      <c r="M10" s="11">
        <v>8657141.9699999988</v>
      </c>
      <c r="N10" s="11">
        <f>M10-L10</f>
        <v>-1215158.0300000012</v>
      </c>
      <c r="O10" s="11">
        <f>IF(L10=0,0,M10/L10*100)</f>
        <v>87.691236793857556</v>
      </c>
      <c r="P10" s="11">
        <v>35860</v>
      </c>
      <c r="Q10" s="11">
        <v>35860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35860</v>
      </c>
      <c r="W10" s="11">
        <v>35860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3">
      <c r="A11" s="10"/>
      <c r="B11" s="10">
        <v>11010000</v>
      </c>
      <c r="C11" s="10" t="s">
        <v>37</v>
      </c>
      <c r="D11" s="11">
        <v>130296000</v>
      </c>
      <c r="E11" s="11">
        <v>130296000</v>
      </c>
      <c r="F11" s="11">
        <v>9872300</v>
      </c>
      <c r="G11" s="11">
        <v>8657141.9699999988</v>
      </c>
      <c r="H11" s="11">
        <f>G11-F11</f>
        <v>-1215158.0300000012</v>
      </c>
      <c r="I11" s="11">
        <f>IF(F11=0,0,G11/F11*100)</f>
        <v>87.691236793857556</v>
      </c>
      <c r="J11" s="11">
        <v>130296000</v>
      </c>
      <c r="K11" s="11">
        <v>130296000</v>
      </c>
      <c r="L11" s="11">
        <v>9872300</v>
      </c>
      <c r="M11" s="11">
        <v>8657141.9699999988</v>
      </c>
      <c r="N11" s="11">
        <f>M11-L11</f>
        <v>-1215158.0300000012</v>
      </c>
      <c r="O11" s="11">
        <f>IF(L11=0,0,M11/L11*100)</f>
        <v>87.691236793857556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3">
      <c r="A12" s="10"/>
      <c r="B12" s="10">
        <v>11010100</v>
      </c>
      <c r="C12" s="10" t="s">
        <v>38</v>
      </c>
      <c r="D12" s="11">
        <v>84360000</v>
      </c>
      <c r="E12" s="11">
        <v>84360000</v>
      </c>
      <c r="F12" s="11">
        <v>6900400</v>
      </c>
      <c r="G12" s="11">
        <v>6271948.4900000002</v>
      </c>
      <c r="H12" s="11">
        <f>G12-F12</f>
        <v>-628451.50999999978</v>
      </c>
      <c r="I12" s="11">
        <f>IF(F12=0,0,G12/F12*100)</f>
        <v>90.892535070430696</v>
      </c>
      <c r="J12" s="11">
        <v>84360000</v>
      </c>
      <c r="K12" s="11">
        <v>84360000</v>
      </c>
      <c r="L12" s="11">
        <v>6900400</v>
      </c>
      <c r="M12" s="11">
        <v>6271948.4900000002</v>
      </c>
      <c r="N12" s="11">
        <f>M12-L12</f>
        <v>-628451.50999999978</v>
      </c>
      <c r="O12" s="11">
        <f>IF(L12=0,0,M12/L12*100)</f>
        <v>90.892535070430696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3">
      <c r="A13" s="10"/>
      <c r="B13" s="10">
        <v>11010200</v>
      </c>
      <c r="C13" s="10" t="s">
        <v>39</v>
      </c>
      <c r="D13" s="11">
        <v>27680000</v>
      </c>
      <c r="E13" s="11">
        <v>27680000</v>
      </c>
      <c r="F13" s="11">
        <v>2144200</v>
      </c>
      <c r="G13" s="11">
        <v>1815846.47</v>
      </c>
      <c r="H13" s="11">
        <f>G13-F13</f>
        <v>-328353.53000000003</v>
      </c>
      <c r="I13" s="11">
        <f>IF(F13=0,0,G13/F13*100)</f>
        <v>84.686431769424502</v>
      </c>
      <c r="J13" s="11">
        <v>27680000</v>
      </c>
      <c r="K13" s="11">
        <v>27680000</v>
      </c>
      <c r="L13" s="11">
        <v>2144200</v>
      </c>
      <c r="M13" s="11">
        <v>1815846.47</v>
      </c>
      <c r="N13" s="11">
        <f>M13-L13</f>
        <v>-328353.53000000003</v>
      </c>
      <c r="O13" s="11">
        <f>IF(L13=0,0,M13/L13*100)</f>
        <v>84.686431769424502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11010400</v>
      </c>
      <c r="C14" s="10" t="s">
        <v>40</v>
      </c>
      <c r="D14" s="11">
        <v>16576000</v>
      </c>
      <c r="E14" s="11">
        <v>16576000</v>
      </c>
      <c r="F14" s="11">
        <v>733600</v>
      </c>
      <c r="G14" s="11">
        <v>425747.45</v>
      </c>
      <c r="H14" s="11">
        <f>G14-F14</f>
        <v>-307852.55</v>
      </c>
      <c r="I14" s="11">
        <f>IF(F14=0,0,G14/F14*100)</f>
        <v>58.035366684841883</v>
      </c>
      <c r="J14" s="11">
        <v>16576000</v>
      </c>
      <c r="K14" s="11">
        <v>16576000</v>
      </c>
      <c r="L14" s="11">
        <v>733600</v>
      </c>
      <c r="M14" s="11">
        <v>425747.45</v>
      </c>
      <c r="N14" s="11">
        <f>M14-L14</f>
        <v>-307852.55</v>
      </c>
      <c r="O14" s="11">
        <f>IF(L14=0,0,M14/L14*100)</f>
        <v>58.035366684841883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3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94100</v>
      </c>
      <c r="G15" s="11">
        <v>143599.56</v>
      </c>
      <c r="H15" s="11">
        <f>G15-F15</f>
        <v>49499.56</v>
      </c>
      <c r="I15" s="11">
        <f>IF(F15=0,0,G15/F15*100)</f>
        <v>152.60314558979809</v>
      </c>
      <c r="J15" s="11">
        <v>1680000</v>
      </c>
      <c r="K15" s="11">
        <v>1680000</v>
      </c>
      <c r="L15" s="11">
        <v>94100</v>
      </c>
      <c r="M15" s="11">
        <v>143599.56</v>
      </c>
      <c r="N15" s="11">
        <f>M15-L15</f>
        <v>49499.56</v>
      </c>
      <c r="O15" s="11">
        <f>IF(L15=0,0,M15/L15*100)</f>
        <v>152.60314558979809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3">
      <c r="A16" s="10"/>
      <c r="B16" s="10">
        <v>11020000</v>
      </c>
      <c r="C16" s="10" t="s">
        <v>42</v>
      </c>
      <c r="D16" s="11">
        <v>36860</v>
      </c>
      <c r="E16" s="11">
        <v>36860</v>
      </c>
      <c r="F16" s="11">
        <v>0</v>
      </c>
      <c r="G16" s="11">
        <v>0</v>
      </c>
      <c r="H16" s="11">
        <f>G16-F16</f>
        <v>0</v>
      </c>
      <c r="I16" s="11">
        <f>IF(F16=0,0,G16/F16*100)</f>
        <v>0</v>
      </c>
      <c r="J16" s="11">
        <v>1000</v>
      </c>
      <c r="K16" s="11">
        <v>1000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35860</v>
      </c>
      <c r="Q16" s="11">
        <v>35860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35860</v>
      </c>
      <c r="W16" s="11">
        <v>35860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3">
      <c r="A17" s="10"/>
      <c r="B17" s="10">
        <v>11020200</v>
      </c>
      <c r="C17" s="10" t="s">
        <v>43</v>
      </c>
      <c r="D17" s="11">
        <v>36860</v>
      </c>
      <c r="E17" s="11">
        <v>36860</v>
      </c>
      <c r="F17" s="11">
        <v>0</v>
      </c>
      <c r="G17" s="11">
        <v>0</v>
      </c>
      <c r="H17" s="11">
        <f>G17-F17</f>
        <v>0</v>
      </c>
      <c r="I17" s="11">
        <f>IF(F17=0,0,G17/F17*100)</f>
        <v>0</v>
      </c>
      <c r="J17" s="11">
        <v>1000</v>
      </c>
      <c r="K17" s="11">
        <v>1000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35860</v>
      </c>
      <c r="Q17" s="11">
        <v>35860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35860</v>
      </c>
      <c r="W17" s="11">
        <v>35860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3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585</v>
      </c>
      <c r="G18" s="11">
        <v>65.040000000000006</v>
      </c>
      <c r="H18" s="11">
        <f>G18-F18</f>
        <v>-519.96</v>
      </c>
      <c r="I18" s="11">
        <f>IF(F18=0,0,G18/F18*100)</f>
        <v>11.117948717948719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1.3</v>
      </c>
      <c r="T18" s="11">
        <f>S18-R18</f>
        <v>1.3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1.3</v>
      </c>
      <c r="Z18" s="11">
        <f>Y18-X18</f>
        <v>1.3</v>
      </c>
      <c r="AA18" s="11">
        <f>IF(X18=0,0,Y18/X18*100)</f>
        <v>0</v>
      </c>
      <c r="AB18" s="11">
        <v>37725</v>
      </c>
      <c r="AC18" s="11">
        <v>37725</v>
      </c>
      <c r="AD18" s="11">
        <v>585</v>
      </c>
      <c r="AE18" s="11">
        <v>63.74</v>
      </c>
      <c r="AF18" s="11">
        <f>AE18-AD18</f>
        <v>-521.26</v>
      </c>
      <c r="AG18" s="11">
        <f>IF(AD18=0,0,AE18/AD18*100)</f>
        <v>10.895726495726496</v>
      </c>
      <c r="AH18" s="11">
        <v>600</v>
      </c>
      <c r="AI18" s="11">
        <v>600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1100</v>
      </c>
      <c r="AU18" s="11">
        <v>1100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1080</v>
      </c>
      <c r="BA18" s="11">
        <v>1080</v>
      </c>
      <c r="BB18" s="11">
        <v>90</v>
      </c>
      <c r="BC18" s="11">
        <v>0</v>
      </c>
      <c r="BD18" s="11">
        <f>BC18-BB18</f>
        <v>-90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2650</v>
      </c>
      <c r="BM18" s="11">
        <v>2650</v>
      </c>
      <c r="BN18" s="11">
        <v>220</v>
      </c>
      <c r="BO18" s="11">
        <v>0</v>
      </c>
      <c r="BP18" s="11">
        <f>BO18-BN18</f>
        <v>-220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63.74</v>
      </c>
      <c r="CB18" s="11">
        <f>CA18-BZ18</f>
        <v>63.74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26395</v>
      </c>
      <c r="CW18" s="11">
        <v>26395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2300</v>
      </c>
      <c r="DC18" s="11">
        <v>2300</v>
      </c>
      <c r="DD18" s="11">
        <v>105</v>
      </c>
      <c r="DE18" s="11">
        <v>0</v>
      </c>
      <c r="DF18" s="11">
        <f>DE18-DD18</f>
        <v>-105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1170</v>
      </c>
      <c r="DO18" s="11">
        <v>1170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2030</v>
      </c>
      <c r="DU18" s="11">
        <v>2030</v>
      </c>
      <c r="DV18" s="11">
        <v>170</v>
      </c>
      <c r="DW18" s="11">
        <v>0</v>
      </c>
      <c r="DX18" s="11">
        <f>DW18-DV18</f>
        <v>-170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x14ac:dyDescent="0.3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585</v>
      </c>
      <c r="G19" s="11">
        <v>0</v>
      </c>
      <c r="H19" s="11">
        <f>G19-F19</f>
        <v>-585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37725</v>
      </c>
      <c r="AC19" s="11">
        <v>37725</v>
      </c>
      <c r="AD19" s="11">
        <v>585</v>
      </c>
      <c r="AE19" s="11">
        <v>0</v>
      </c>
      <c r="AF19" s="11">
        <f>AE19-AD19</f>
        <v>-585</v>
      </c>
      <c r="AG19" s="11">
        <f>IF(AD19=0,0,AE19/AD19*100)</f>
        <v>0</v>
      </c>
      <c r="AH19" s="11">
        <v>600</v>
      </c>
      <c r="AI19" s="11">
        <v>600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1100</v>
      </c>
      <c r="AU19" s="11">
        <v>1100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1080</v>
      </c>
      <c r="BA19" s="11">
        <v>1080</v>
      </c>
      <c r="BB19" s="11">
        <v>90</v>
      </c>
      <c r="BC19" s="11">
        <v>0</v>
      </c>
      <c r="BD19" s="11">
        <f>BC19-BB19</f>
        <v>-90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220</v>
      </c>
      <c r="BO19" s="11">
        <v>0</v>
      </c>
      <c r="BP19" s="11">
        <f>BO19-BN19</f>
        <v>-220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26395</v>
      </c>
      <c r="CW19" s="11">
        <v>26395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2300</v>
      </c>
      <c r="DC19" s="11">
        <v>2300</v>
      </c>
      <c r="DD19" s="11">
        <v>105</v>
      </c>
      <c r="DE19" s="11">
        <v>0</v>
      </c>
      <c r="DF19" s="11">
        <f>DE19-DD19</f>
        <v>-105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1170</v>
      </c>
      <c r="DO19" s="11">
        <v>1170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2030</v>
      </c>
      <c r="DU19" s="11">
        <v>2030</v>
      </c>
      <c r="DV19" s="11">
        <v>170</v>
      </c>
      <c r="DW19" s="11">
        <v>0</v>
      </c>
      <c r="DX19" s="11">
        <f>DW19-DV19</f>
        <v>-170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3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585</v>
      </c>
      <c r="G20" s="11">
        <v>0</v>
      </c>
      <c r="H20" s="11">
        <f>G20-F20</f>
        <v>-585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37725</v>
      </c>
      <c r="AC20" s="11">
        <v>37725</v>
      </c>
      <c r="AD20" s="11">
        <v>585</v>
      </c>
      <c r="AE20" s="11">
        <v>0</v>
      </c>
      <c r="AF20" s="11">
        <f>AE20-AD20</f>
        <v>-585</v>
      </c>
      <c r="AG20" s="11">
        <f>IF(AD20=0,0,AE20/AD20*100)</f>
        <v>0</v>
      </c>
      <c r="AH20" s="11">
        <v>600</v>
      </c>
      <c r="AI20" s="11">
        <v>600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1100</v>
      </c>
      <c r="AU20" s="11">
        <v>1100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1080</v>
      </c>
      <c r="BA20" s="11">
        <v>1080</v>
      </c>
      <c r="BB20" s="11">
        <v>90</v>
      </c>
      <c r="BC20" s="11">
        <v>0</v>
      </c>
      <c r="BD20" s="11">
        <f>BC20-BB20</f>
        <v>-90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220</v>
      </c>
      <c r="BO20" s="11">
        <v>0</v>
      </c>
      <c r="BP20" s="11">
        <f>BO20-BN20</f>
        <v>-220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f>BU20-BT20</f>
        <v>0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26395</v>
      </c>
      <c r="CW20" s="11">
        <v>26395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2300</v>
      </c>
      <c r="DC20" s="11">
        <v>2300</v>
      </c>
      <c r="DD20" s="11">
        <v>105</v>
      </c>
      <c r="DE20" s="11">
        <v>0</v>
      </c>
      <c r="DF20" s="11">
        <f>DE20-DD20</f>
        <v>-105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1170</v>
      </c>
      <c r="DO20" s="11">
        <v>1170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2030</v>
      </c>
      <c r="DU20" s="11">
        <v>2030</v>
      </c>
      <c r="DV20" s="11">
        <v>170</v>
      </c>
      <c r="DW20" s="11">
        <v>0</v>
      </c>
      <c r="DX20" s="11">
        <f>DW20-DV20</f>
        <v>-170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f>EI20-EH20</f>
        <v>0</v>
      </c>
      <c r="EK20" s="11">
        <f>IF(EH20=0,0,EI20/EH20*100)</f>
        <v>0</v>
      </c>
    </row>
    <row r="21" spans="1:141" x14ac:dyDescent="0.3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65.040000000000006</v>
      </c>
      <c r="H21" s="11">
        <f>G21-F21</f>
        <v>65.040000000000006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1.3</v>
      </c>
      <c r="T21" s="11">
        <f>S21-R21</f>
        <v>1.3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1.3</v>
      </c>
      <c r="Z21" s="11">
        <f>Y21-X21</f>
        <v>1.3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63.74</v>
      </c>
      <c r="AF21" s="11">
        <f>AE21-AD21</f>
        <v>63.74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63.74</v>
      </c>
      <c r="CB21" s="11">
        <f>CA21-BZ21</f>
        <v>63.74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f>DE21-DD21</f>
        <v>0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f>EI21-EH21</f>
        <v>0</v>
      </c>
      <c r="EK21" s="11">
        <f>IF(EH21=0,0,EI21/EH21*100)</f>
        <v>0</v>
      </c>
    </row>
    <row r="22" spans="1:141" x14ac:dyDescent="0.3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65.040000000000006</v>
      </c>
      <c r="H22" s="11">
        <f>G22-F22</f>
        <v>65.040000000000006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1.3</v>
      </c>
      <c r="T22" s="11">
        <f>S22-R22</f>
        <v>1.3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1.3</v>
      </c>
      <c r="Z22" s="11">
        <f>Y22-X22</f>
        <v>1.3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63.74</v>
      </c>
      <c r="AF22" s="11">
        <f>AE22-AD22</f>
        <v>63.74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63.74</v>
      </c>
      <c r="CB22" s="11">
        <f>CA22-BZ22</f>
        <v>63.74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3">
      <c r="A23" s="10"/>
      <c r="B23" s="10">
        <v>14000000</v>
      </c>
      <c r="C23" s="10" t="s">
        <v>49</v>
      </c>
      <c r="D23" s="11">
        <v>7042922</v>
      </c>
      <c r="E23" s="11">
        <v>7042922</v>
      </c>
      <c r="F23" s="11">
        <v>290222</v>
      </c>
      <c r="G23" s="11">
        <v>207696.99000000002</v>
      </c>
      <c r="H23" s="11">
        <f>G23-F23</f>
        <v>-82525.00999999998</v>
      </c>
      <c r="I23" s="11">
        <f>IF(F23=0,0,G23/F23*100)</f>
        <v>71.564867584125253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5272080</v>
      </c>
      <c r="R23" s="11">
        <v>181450</v>
      </c>
      <c r="S23" s="11">
        <v>172527.54</v>
      </c>
      <c r="T23" s="11">
        <f>S23-R23</f>
        <v>-8922.4599999999919</v>
      </c>
      <c r="U23" s="11">
        <f>IF(R23=0,0,S23/R23*100)</f>
        <v>95.082689446128413</v>
      </c>
      <c r="V23" s="11">
        <v>5272080</v>
      </c>
      <c r="W23" s="11">
        <v>5272080</v>
      </c>
      <c r="X23" s="11">
        <v>181450</v>
      </c>
      <c r="Y23" s="11">
        <v>172527.54</v>
      </c>
      <c r="Z23" s="11">
        <f>Y23-X23</f>
        <v>-8922.4599999999919</v>
      </c>
      <c r="AA23" s="11">
        <f>IF(X23=0,0,Y23/X23*100)</f>
        <v>95.082689446128413</v>
      </c>
      <c r="AB23" s="11">
        <v>1770842</v>
      </c>
      <c r="AC23" s="11">
        <v>1770842</v>
      </c>
      <c r="AD23" s="11">
        <v>108772</v>
      </c>
      <c r="AE23" s="11">
        <v>35169.449999999997</v>
      </c>
      <c r="AF23" s="11">
        <f>AE23-AD23</f>
        <v>-73602.55</v>
      </c>
      <c r="AG23" s="11">
        <f>IF(AD23=0,0,AE23/AD23*100)</f>
        <v>32.333183172139883</v>
      </c>
      <c r="AH23" s="11">
        <v>30000</v>
      </c>
      <c r="AI23" s="11">
        <v>30000</v>
      </c>
      <c r="AJ23" s="11">
        <v>2500</v>
      </c>
      <c r="AK23" s="11">
        <v>1695.35</v>
      </c>
      <c r="AL23" s="11">
        <f>AK23-AJ23</f>
        <v>-804.65000000000009</v>
      </c>
      <c r="AM23" s="11">
        <f>IF(AJ23=0,0,AK23/AJ23*100)</f>
        <v>67.813999999999993</v>
      </c>
      <c r="AN23" s="11">
        <v>17500</v>
      </c>
      <c r="AO23" s="11">
        <v>17500</v>
      </c>
      <c r="AP23" s="11">
        <v>1458</v>
      </c>
      <c r="AQ23" s="11">
        <v>2906</v>
      </c>
      <c r="AR23" s="11">
        <f>AQ23-AP23</f>
        <v>1448</v>
      </c>
      <c r="AS23" s="11">
        <f>IF(AP23=0,0,AQ23/AP23*100)</f>
        <v>199.31412894375856</v>
      </c>
      <c r="AT23" s="11">
        <v>14000</v>
      </c>
      <c r="AU23" s="11">
        <v>14000</v>
      </c>
      <c r="AV23" s="11">
        <v>1170</v>
      </c>
      <c r="AW23" s="11">
        <v>1375</v>
      </c>
      <c r="AX23" s="11">
        <f>AW23-AV23</f>
        <v>205</v>
      </c>
      <c r="AY23" s="11">
        <f>IF(AV23=0,0,AW23/AV23*100)</f>
        <v>117.52136752136752</v>
      </c>
      <c r="AZ23" s="11">
        <v>9100</v>
      </c>
      <c r="BA23" s="11">
        <v>9100</v>
      </c>
      <c r="BB23" s="11">
        <v>758</v>
      </c>
      <c r="BC23" s="11">
        <v>1371</v>
      </c>
      <c r="BD23" s="11">
        <f>BC23-BB23</f>
        <v>613</v>
      </c>
      <c r="BE23" s="11">
        <f>IF(BB23=0,0,BC23/BB23*100)</f>
        <v>180.87071240105541</v>
      </c>
      <c r="BF23" s="11">
        <v>6057</v>
      </c>
      <c r="BG23" s="11">
        <v>6057</v>
      </c>
      <c r="BH23" s="11">
        <v>400</v>
      </c>
      <c r="BI23" s="11">
        <v>668</v>
      </c>
      <c r="BJ23" s="11">
        <f>BI23-BH23</f>
        <v>268</v>
      </c>
      <c r="BK23" s="11">
        <f>IF(BH23=0,0,BI23/BH23*100)</f>
        <v>167</v>
      </c>
      <c r="BL23" s="11">
        <v>4400</v>
      </c>
      <c r="BM23" s="11">
        <v>4400</v>
      </c>
      <c r="BN23" s="11">
        <v>350</v>
      </c>
      <c r="BO23" s="11">
        <v>300</v>
      </c>
      <c r="BP23" s="11">
        <f>BO23-BN23</f>
        <v>-50</v>
      </c>
      <c r="BQ23" s="11">
        <f>IF(BN23=0,0,BO23/BN23*100)</f>
        <v>85.714285714285708</v>
      </c>
      <c r="BR23" s="11">
        <v>47000</v>
      </c>
      <c r="BS23" s="11">
        <v>47000</v>
      </c>
      <c r="BT23" s="11">
        <v>3916</v>
      </c>
      <c r="BU23" s="11">
        <v>3981</v>
      </c>
      <c r="BV23" s="11">
        <f>BU23-BT23</f>
        <v>65</v>
      </c>
      <c r="BW23" s="11">
        <f>IF(BT23=0,0,BU23/BT23*100)</f>
        <v>101.65985699693564</v>
      </c>
      <c r="BX23" s="11">
        <v>1950</v>
      </c>
      <c r="BY23" s="11">
        <v>1950</v>
      </c>
      <c r="BZ23" s="11">
        <v>126</v>
      </c>
      <c r="CA23" s="11">
        <v>700</v>
      </c>
      <c r="CB23" s="11">
        <f>CA23-BZ23</f>
        <v>574</v>
      </c>
      <c r="CC23" s="11">
        <f>IF(BZ23=0,0,CA23/BZ23*100)</f>
        <v>555.55555555555554</v>
      </c>
      <c r="CD23" s="11">
        <v>1000</v>
      </c>
      <c r="CE23" s="11">
        <v>1000</v>
      </c>
      <c r="CF23" s="11">
        <v>80</v>
      </c>
      <c r="CG23" s="11">
        <v>80</v>
      </c>
      <c r="CH23" s="11">
        <f>CG23-CF23</f>
        <v>0</v>
      </c>
      <c r="CI23" s="11">
        <f>IF(CF23=0,0,CG23/CF23*100)</f>
        <v>100</v>
      </c>
      <c r="CJ23" s="11">
        <v>0</v>
      </c>
      <c r="CK23" s="11">
        <v>0</v>
      </c>
      <c r="CL23" s="11">
        <v>0</v>
      </c>
      <c r="CM23" s="11">
        <v>625</v>
      </c>
      <c r="CN23" s="11">
        <f>CM23-CL23</f>
        <v>625</v>
      </c>
      <c r="CO23" s="11">
        <f>IF(CL23=0,0,CM23/CL23*100)</f>
        <v>0</v>
      </c>
      <c r="CP23" s="11">
        <v>220000</v>
      </c>
      <c r="CQ23" s="11">
        <v>220000</v>
      </c>
      <c r="CR23" s="11">
        <v>18200</v>
      </c>
      <c r="CS23" s="11">
        <v>3878</v>
      </c>
      <c r="CT23" s="11">
        <f>CS23-CR23</f>
        <v>-14322</v>
      </c>
      <c r="CU23" s="11">
        <f>IF(CR23=0,0,CS23/CR23*100)</f>
        <v>21.307692307692307</v>
      </c>
      <c r="CV23" s="11">
        <v>1219845</v>
      </c>
      <c r="CW23" s="11">
        <v>1219845</v>
      </c>
      <c r="CX23" s="11">
        <v>63167</v>
      </c>
      <c r="CY23" s="11">
        <v>10327</v>
      </c>
      <c r="CZ23" s="11">
        <f>CY23-CX23</f>
        <v>-52840</v>
      </c>
      <c r="DA23" s="11">
        <f>IF(CX23=0,0,CY23/CX23*100)</f>
        <v>16.348726391945164</v>
      </c>
      <c r="DB23" s="11">
        <v>480</v>
      </c>
      <c r="DC23" s="11">
        <v>480</v>
      </c>
      <c r="DD23" s="11">
        <v>30</v>
      </c>
      <c r="DE23" s="11">
        <v>38</v>
      </c>
      <c r="DF23" s="11">
        <f>DE23-DD23</f>
        <v>8</v>
      </c>
      <c r="DG23" s="11">
        <f>IF(DD23=0,0,DE23/DD23*100)</f>
        <v>126.66666666666666</v>
      </c>
      <c r="DH23" s="11">
        <v>8500</v>
      </c>
      <c r="DI23" s="11">
        <v>8500</v>
      </c>
      <c r="DJ23" s="11">
        <v>700</v>
      </c>
      <c r="DK23" s="11">
        <v>760</v>
      </c>
      <c r="DL23" s="11">
        <f>DK23-DJ23</f>
        <v>60</v>
      </c>
      <c r="DM23" s="11">
        <f>IF(DJ23=0,0,DK23/DJ23*100)</f>
        <v>108.57142857142857</v>
      </c>
      <c r="DN23" s="11">
        <v>19000</v>
      </c>
      <c r="DO23" s="11">
        <v>19000</v>
      </c>
      <c r="DP23" s="11">
        <v>1583</v>
      </c>
      <c r="DQ23" s="11">
        <v>1995</v>
      </c>
      <c r="DR23" s="11">
        <f>DQ23-DP23</f>
        <v>412</v>
      </c>
      <c r="DS23" s="11">
        <f>IF(DP23=0,0,DQ23/DP23*100)</f>
        <v>126.02653190145294</v>
      </c>
      <c r="DT23" s="11">
        <v>16010</v>
      </c>
      <c r="DU23" s="11">
        <v>16010</v>
      </c>
      <c r="DV23" s="11">
        <v>1334</v>
      </c>
      <c r="DW23" s="11">
        <v>1277.0999999999999</v>
      </c>
      <c r="DX23" s="11">
        <f>DW23-DV23</f>
        <v>-56.900000000000091</v>
      </c>
      <c r="DY23" s="11">
        <f>IF(DV23=0,0,DW23/DV23*100)</f>
        <v>95.734632683658162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13000</v>
      </c>
      <c r="EI23" s="11">
        <v>3193</v>
      </c>
      <c r="EJ23" s="11">
        <f>EI23-EH23</f>
        <v>-9807</v>
      </c>
      <c r="EK23" s="11">
        <f>IF(EH23=0,0,EI23/EH23*100)</f>
        <v>24.561538461538461</v>
      </c>
    </row>
    <row r="24" spans="1:141" x14ac:dyDescent="0.3">
      <c r="A24" s="10"/>
      <c r="B24" s="10">
        <v>14020000</v>
      </c>
      <c r="C24" s="10" t="s">
        <v>50</v>
      </c>
      <c r="D24" s="11">
        <v>967167</v>
      </c>
      <c r="E24" s="11">
        <v>967167</v>
      </c>
      <c r="F24" s="11">
        <v>17835</v>
      </c>
      <c r="G24" s="11">
        <v>0</v>
      </c>
      <c r="H24" s="11">
        <f>G24-F24</f>
        <v>-17835</v>
      </c>
      <c r="I24" s="11">
        <f>IF(F24=0,0,G24/F24*100)</f>
        <v>0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710000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710000</v>
      </c>
      <c r="W24" s="11">
        <v>710000</v>
      </c>
      <c r="X24" s="11">
        <v>0</v>
      </c>
      <c r="Y24" s="11">
        <v>0</v>
      </c>
      <c r="Z24" s="11">
        <f>Y24-X24</f>
        <v>0</v>
      </c>
      <c r="AA24" s="11">
        <f>IF(X24=0,0,Y24/X24*100)</f>
        <v>0</v>
      </c>
      <c r="AB24" s="11">
        <v>257167</v>
      </c>
      <c r="AC24" s="11">
        <v>257167</v>
      </c>
      <c r="AD24" s="11">
        <v>17835</v>
      </c>
      <c r="AE24" s="11">
        <v>0</v>
      </c>
      <c r="AF24" s="11">
        <f>AE24-AD24</f>
        <v>-17835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2900</v>
      </c>
      <c r="CS24" s="11">
        <v>0</v>
      </c>
      <c r="CT24" s="11">
        <f>CS24-CR24</f>
        <v>-2900</v>
      </c>
      <c r="CU24" s="11">
        <f>IF(CR24=0,0,CS24/CR24*100)</f>
        <v>0</v>
      </c>
      <c r="CV24" s="11">
        <v>201167</v>
      </c>
      <c r="CW24" s="11">
        <v>201167</v>
      </c>
      <c r="CX24" s="11">
        <v>13935</v>
      </c>
      <c r="CY24" s="11">
        <v>0</v>
      </c>
      <c r="CZ24" s="11">
        <f>CY24-CX24</f>
        <v>-13935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1000</v>
      </c>
      <c r="EI24" s="11">
        <v>0</v>
      </c>
      <c r="EJ24" s="11">
        <f>EI24-EH24</f>
        <v>-1000</v>
      </c>
      <c r="EK24" s="11">
        <f>IF(EH24=0,0,EI24/EH24*100)</f>
        <v>0</v>
      </c>
    </row>
    <row r="25" spans="1:141" x14ac:dyDescent="0.3">
      <c r="A25" s="10"/>
      <c r="B25" s="10">
        <v>14021900</v>
      </c>
      <c r="C25" s="10" t="s">
        <v>51</v>
      </c>
      <c r="D25" s="11">
        <v>967167</v>
      </c>
      <c r="E25" s="11">
        <v>967167</v>
      </c>
      <c r="F25" s="11">
        <v>17835</v>
      </c>
      <c r="G25" s="11">
        <v>0</v>
      </c>
      <c r="H25" s="11">
        <f>G25-F25</f>
        <v>-17835</v>
      </c>
      <c r="I25" s="11">
        <f>IF(F25=0,0,G25/F25*100)</f>
        <v>0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710000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710000</v>
      </c>
      <c r="W25" s="11">
        <v>710000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257167</v>
      </c>
      <c r="AC25" s="11">
        <v>257167</v>
      </c>
      <c r="AD25" s="11">
        <v>17835</v>
      </c>
      <c r="AE25" s="11">
        <v>0</v>
      </c>
      <c r="AF25" s="11">
        <f>AE25-AD25</f>
        <v>-17835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2900</v>
      </c>
      <c r="CS25" s="11">
        <v>0</v>
      </c>
      <c r="CT25" s="11">
        <f>CS25-CR25</f>
        <v>-2900</v>
      </c>
      <c r="CU25" s="11">
        <f>IF(CR25=0,0,CS25/CR25*100)</f>
        <v>0</v>
      </c>
      <c r="CV25" s="11">
        <v>201167</v>
      </c>
      <c r="CW25" s="11">
        <v>201167</v>
      </c>
      <c r="CX25" s="11">
        <v>13935</v>
      </c>
      <c r="CY25" s="11">
        <v>0</v>
      </c>
      <c r="CZ25" s="11">
        <f>CY25-CX25</f>
        <v>-13935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1000</v>
      </c>
      <c r="EI25" s="11">
        <v>0</v>
      </c>
      <c r="EJ25" s="11">
        <f>EI25-EH25</f>
        <v>-1000</v>
      </c>
      <c r="EK25" s="11">
        <f>IF(EH25=0,0,EI25/EH25*100)</f>
        <v>0</v>
      </c>
    </row>
    <row r="26" spans="1:141" x14ac:dyDescent="0.3">
      <c r="A26" s="10"/>
      <c r="B26" s="10">
        <v>14030000</v>
      </c>
      <c r="C26" s="10" t="s">
        <v>52</v>
      </c>
      <c r="D26" s="11">
        <v>4095640</v>
      </c>
      <c r="E26" s="11">
        <v>4095640</v>
      </c>
      <c r="F26" s="11">
        <v>57919</v>
      </c>
      <c r="G26" s="11">
        <v>0</v>
      </c>
      <c r="H26" s="11">
        <f>G26-F26</f>
        <v>-57919</v>
      </c>
      <c r="I26" s="11">
        <f>IF(F26=0,0,G26/F26*100)</f>
        <v>0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2983780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2983780</v>
      </c>
      <c r="W26" s="11">
        <v>2983780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1111860</v>
      </c>
      <c r="AC26" s="11">
        <v>1111860</v>
      </c>
      <c r="AD26" s="11">
        <v>57919</v>
      </c>
      <c r="AE26" s="11">
        <v>0</v>
      </c>
      <c r="AF26" s="11">
        <f>AE26-AD26</f>
        <v>-57919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12000</v>
      </c>
      <c r="CS26" s="11">
        <v>0</v>
      </c>
      <c r="CT26" s="11">
        <f>CS26-CR26</f>
        <v>-12000</v>
      </c>
      <c r="CU26" s="11">
        <f>IF(CR26=0,0,CS26/CR26*100)</f>
        <v>0</v>
      </c>
      <c r="CV26" s="11">
        <v>881860</v>
      </c>
      <c r="CW26" s="11">
        <v>881860</v>
      </c>
      <c r="CX26" s="11">
        <v>38919</v>
      </c>
      <c r="CY26" s="11">
        <v>0</v>
      </c>
      <c r="CZ26" s="11">
        <f>CY26-CX26</f>
        <v>-38919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7000</v>
      </c>
      <c r="EI26" s="11">
        <v>0</v>
      </c>
      <c r="EJ26" s="11">
        <f>EI26-EH26</f>
        <v>-7000</v>
      </c>
      <c r="EK26" s="11">
        <f>IF(EH26=0,0,EI26/EH26*100)</f>
        <v>0</v>
      </c>
    </row>
    <row r="27" spans="1:141" x14ac:dyDescent="0.3">
      <c r="A27" s="10"/>
      <c r="B27" s="10">
        <v>14031900</v>
      </c>
      <c r="C27" s="10" t="s">
        <v>51</v>
      </c>
      <c r="D27" s="11">
        <v>4095640</v>
      </c>
      <c r="E27" s="11">
        <v>4095640</v>
      </c>
      <c r="F27" s="11">
        <v>57919</v>
      </c>
      <c r="G27" s="11">
        <v>0</v>
      </c>
      <c r="H27" s="11">
        <f>G27-F27</f>
        <v>-57919</v>
      </c>
      <c r="I27" s="11">
        <f>IF(F27=0,0,G27/F27*100)</f>
        <v>0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2983780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2983780</v>
      </c>
      <c r="W27" s="11">
        <v>2983780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1111860</v>
      </c>
      <c r="AC27" s="11">
        <v>1111860</v>
      </c>
      <c r="AD27" s="11">
        <v>57919</v>
      </c>
      <c r="AE27" s="11">
        <v>0</v>
      </c>
      <c r="AF27" s="11">
        <f>AE27-AD27</f>
        <v>-57919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12000</v>
      </c>
      <c r="CS27" s="11">
        <v>0</v>
      </c>
      <c r="CT27" s="11">
        <f>CS27-CR27</f>
        <v>-12000</v>
      </c>
      <c r="CU27" s="11">
        <f>IF(CR27=0,0,CS27/CR27*100)</f>
        <v>0</v>
      </c>
      <c r="CV27" s="11">
        <v>881860</v>
      </c>
      <c r="CW27" s="11">
        <v>881860</v>
      </c>
      <c r="CX27" s="11">
        <v>38919</v>
      </c>
      <c r="CY27" s="11">
        <v>0</v>
      </c>
      <c r="CZ27" s="11">
        <f>CY27-CX27</f>
        <v>-38919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7000</v>
      </c>
      <c r="EI27" s="11">
        <v>0</v>
      </c>
      <c r="EJ27" s="11">
        <f>EI27-EH27</f>
        <v>-7000</v>
      </c>
      <c r="EK27" s="11">
        <f>IF(EH27=0,0,EI27/EH27*100)</f>
        <v>0</v>
      </c>
    </row>
    <row r="28" spans="1:141" x14ac:dyDescent="0.3">
      <c r="A28" s="10"/>
      <c r="B28" s="10">
        <v>14040000</v>
      </c>
      <c r="C28" s="10" t="s">
        <v>53</v>
      </c>
      <c r="D28" s="11">
        <v>1980115</v>
      </c>
      <c r="E28" s="11">
        <v>1980115</v>
      </c>
      <c r="F28" s="11">
        <v>214468</v>
      </c>
      <c r="G28" s="11">
        <v>207696.99000000002</v>
      </c>
      <c r="H28" s="11">
        <f>G28-F28</f>
        <v>-6771.0099999999802</v>
      </c>
      <c r="I28" s="11">
        <f>IF(F28=0,0,G28/F28*100)</f>
        <v>96.842880989238495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1578300</v>
      </c>
      <c r="R28" s="11">
        <v>181450</v>
      </c>
      <c r="S28" s="11">
        <v>172527.54</v>
      </c>
      <c r="T28" s="11">
        <f>S28-R28</f>
        <v>-8922.4599999999919</v>
      </c>
      <c r="U28" s="11">
        <f>IF(R28=0,0,S28/R28*100)</f>
        <v>95.082689446128413</v>
      </c>
      <c r="V28" s="11">
        <v>1578300</v>
      </c>
      <c r="W28" s="11">
        <v>1578300</v>
      </c>
      <c r="X28" s="11">
        <v>181450</v>
      </c>
      <c r="Y28" s="11">
        <v>172527.54</v>
      </c>
      <c r="Z28" s="11">
        <f>Y28-X28</f>
        <v>-8922.4599999999919</v>
      </c>
      <c r="AA28" s="11">
        <f>IF(X28=0,0,Y28/X28*100)</f>
        <v>95.082689446128413</v>
      </c>
      <c r="AB28" s="11">
        <v>401815</v>
      </c>
      <c r="AC28" s="11">
        <v>401815</v>
      </c>
      <c r="AD28" s="11">
        <v>33018</v>
      </c>
      <c r="AE28" s="11">
        <v>35169.449999999997</v>
      </c>
      <c r="AF28" s="11">
        <f>AE28-AD28</f>
        <v>2151.4499999999971</v>
      </c>
      <c r="AG28" s="11">
        <f>IF(AD28=0,0,AE28/AD28*100)</f>
        <v>106.51599127748499</v>
      </c>
      <c r="AH28" s="11">
        <v>30000</v>
      </c>
      <c r="AI28" s="11">
        <v>30000</v>
      </c>
      <c r="AJ28" s="11">
        <v>2500</v>
      </c>
      <c r="AK28" s="11">
        <v>1695.35</v>
      </c>
      <c r="AL28" s="11">
        <f>AK28-AJ28</f>
        <v>-804.65000000000009</v>
      </c>
      <c r="AM28" s="11">
        <f>IF(AJ28=0,0,AK28/AJ28*100)</f>
        <v>67.813999999999993</v>
      </c>
      <c r="AN28" s="11">
        <v>17500</v>
      </c>
      <c r="AO28" s="11">
        <v>17500</v>
      </c>
      <c r="AP28" s="11">
        <v>1458</v>
      </c>
      <c r="AQ28" s="11">
        <v>2906</v>
      </c>
      <c r="AR28" s="11">
        <f>AQ28-AP28</f>
        <v>1448</v>
      </c>
      <c r="AS28" s="11">
        <f>IF(AP28=0,0,AQ28/AP28*100)</f>
        <v>199.31412894375856</v>
      </c>
      <c r="AT28" s="11">
        <v>14000</v>
      </c>
      <c r="AU28" s="11">
        <v>14000</v>
      </c>
      <c r="AV28" s="11">
        <v>1170</v>
      </c>
      <c r="AW28" s="11">
        <v>1375</v>
      </c>
      <c r="AX28" s="11">
        <f>AW28-AV28</f>
        <v>205</v>
      </c>
      <c r="AY28" s="11">
        <f>IF(AV28=0,0,AW28/AV28*100)</f>
        <v>117.52136752136752</v>
      </c>
      <c r="AZ28" s="11">
        <v>9100</v>
      </c>
      <c r="BA28" s="11">
        <v>9100</v>
      </c>
      <c r="BB28" s="11">
        <v>758</v>
      </c>
      <c r="BC28" s="11">
        <v>1371</v>
      </c>
      <c r="BD28" s="11">
        <f>BC28-BB28</f>
        <v>613</v>
      </c>
      <c r="BE28" s="11">
        <f>IF(BB28=0,0,BC28/BB28*100)</f>
        <v>180.87071240105541</v>
      </c>
      <c r="BF28" s="11">
        <v>6057</v>
      </c>
      <c r="BG28" s="11">
        <v>6057</v>
      </c>
      <c r="BH28" s="11">
        <v>400</v>
      </c>
      <c r="BI28" s="11">
        <v>668</v>
      </c>
      <c r="BJ28" s="11">
        <f>BI28-BH28</f>
        <v>268</v>
      </c>
      <c r="BK28" s="11">
        <f>IF(BH28=0,0,BI28/BH28*100)</f>
        <v>167</v>
      </c>
      <c r="BL28" s="11">
        <v>4400</v>
      </c>
      <c r="BM28" s="11">
        <v>4400</v>
      </c>
      <c r="BN28" s="11">
        <v>350</v>
      </c>
      <c r="BO28" s="11">
        <v>300</v>
      </c>
      <c r="BP28" s="11">
        <f>BO28-BN28</f>
        <v>-50</v>
      </c>
      <c r="BQ28" s="11">
        <f>IF(BN28=0,0,BO28/BN28*100)</f>
        <v>85.714285714285708</v>
      </c>
      <c r="BR28" s="11">
        <v>47000</v>
      </c>
      <c r="BS28" s="11">
        <v>47000</v>
      </c>
      <c r="BT28" s="11">
        <v>3916</v>
      </c>
      <c r="BU28" s="11">
        <v>3981</v>
      </c>
      <c r="BV28" s="11">
        <f>BU28-BT28</f>
        <v>65</v>
      </c>
      <c r="BW28" s="11">
        <f>IF(BT28=0,0,BU28/BT28*100)</f>
        <v>101.65985699693564</v>
      </c>
      <c r="BX28" s="11">
        <v>1950</v>
      </c>
      <c r="BY28" s="11">
        <v>1950</v>
      </c>
      <c r="BZ28" s="11">
        <v>126</v>
      </c>
      <c r="CA28" s="11">
        <v>700</v>
      </c>
      <c r="CB28" s="11">
        <f>CA28-BZ28</f>
        <v>574</v>
      </c>
      <c r="CC28" s="11">
        <f>IF(BZ28=0,0,CA28/BZ28*100)</f>
        <v>555.55555555555554</v>
      </c>
      <c r="CD28" s="11">
        <v>1000</v>
      </c>
      <c r="CE28" s="11">
        <v>1000</v>
      </c>
      <c r="CF28" s="11">
        <v>80</v>
      </c>
      <c r="CG28" s="11">
        <v>80</v>
      </c>
      <c r="CH28" s="11">
        <f>CG28-CF28</f>
        <v>0</v>
      </c>
      <c r="CI28" s="11">
        <f>IF(CF28=0,0,CG28/CF28*100)</f>
        <v>100</v>
      </c>
      <c r="CJ28" s="11">
        <v>0</v>
      </c>
      <c r="CK28" s="11">
        <v>0</v>
      </c>
      <c r="CL28" s="11">
        <v>0</v>
      </c>
      <c r="CM28" s="11">
        <v>625</v>
      </c>
      <c r="CN28" s="11">
        <f>CM28-CL28</f>
        <v>625</v>
      </c>
      <c r="CO28" s="11">
        <f>IF(CL28=0,0,CM28/CL28*100)</f>
        <v>0</v>
      </c>
      <c r="CP28" s="11">
        <v>40000</v>
      </c>
      <c r="CQ28" s="11">
        <v>40000</v>
      </c>
      <c r="CR28" s="11">
        <v>3300</v>
      </c>
      <c r="CS28" s="11">
        <v>3878</v>
      </c>
      <c r="CT28" s="11">
        <f>CS28-CR28</f>
        <v>578</v>
      </c>
      <c r="CU28" s="11">
        <f>IF(CR28=0,0,CS28/CR28*100)</f>
        <v>117.5151515151515</v>
      </c>
      <c r="CV28" s="11">
        <v>136818</v>
      </c>
      <c r="CW28" s="11">
        <v>136818</v>
      </c>
      <c r="CX28" s="11">
        <v>10313</v>
      </c>
      <c r="CY28" s="11">
        <v>10327</v>
      </c>
      <c r="CZ28" s="11">
        <f>CY28-CX28</f>
        <v>14</v>
      </c>
      <c r="DA28" s="11">
        <f>IF(CX28=0,0,CY28/CX28*100)</f>
        <v>100.13575099389121</v>
      </c>
      <c r="DB28" s="11">
        <v>480</v>
      </c>
      <c r="DC28" s="11">
        <v>480</v>
      </c>
      <c r="DD28" s="11">
        <v>30</v>
      </c>
      <c r="DE28" s="11">
        <v>38</v>
      </c>
      <c r="DF28" s="11">
        <f>DE28-DD28</f>
        <v>8</v>
      </c>
      <c r="DG28" s="11">
        <f>IF(DD28=0,0,DE28/DD28*100)</f>
        <v>126.66666666666666</v>
      </c>
      <c r="DH28" s="11">
        <v>8500</v>
      </c>
      <c r="DI28" s="11">
        <v>8500</v>
      </c>
      <c r="DJ28" s="11">
        <v>700</v>
      </c>
      <c r="DK28" s="11">
        <v>760</v>
      </c>
      <c r="DL28" s="11">
        <f>DK28-DJ28</f>
        <v>60</v>
      </c>
      <c r="DM28" s="11">
        <f>IF(DJ28=0,0,DK28/DJ28*100)</f>
        <v>108.57142857142857</v>
      </c>
      <c r="DN28" s="11">
        <v>19000</v>
      </c>
      <c r="DO28" s="11">
        <v>19000</v>
      </c>
      <c r="DP28" s="11">
        <v>1583</v>
      </c>
      <c r="DQ28" s="11">
        <v>1995</v>
      </c>
      <c r="DR28" s="11">
        <f>DQ28-DP28</f>
        <v>412</v>
      </c>
      <c r="DS28" s="11">
        <f>IF(DP28=0,0,DQ28/DP28*100)</f>
        <v>126.02653190145294</v>
      </c>
      <c r="DT28" s="11">
        <v>16010</v>
      </c>
      <c r="DU28" s="11">
        <v>16010</v>
      </c>
      <c r="DV28" s="11">
        <v>1334</v>
      </c>
      <c r="DW28" s="11">
        <v>1277.0999999999999</v>
      </c>
      <c r="DX28" s="11">
        <f>DW28-DV28</f>
        <v>-56.900000000000091</v>
      </c>
      <c r="DY28" s="11">
        <f>IF(DV28=0,0,DW28/DV28*100)</f>
        <v>95.734632683658162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5000</v>
      </c>
      <c r="EI28" s="11">
        <v>3193</v>
      </c>
      <c r="EJ28" s="11">
        <f>EI28-EH28</f>
        <v>-1807</v>
      </c>
      <c r="EK28" s="11">
        <f>IF(EH28=0,0,EI28/EH28*100)</f>
        <v>63.859999999999992</v>
      </c>
    </row>
    <row r="29" spans="1:141" x14ac:dyDescent="0.3">
      <c r="A29" s="10"/>
      <c r="B29" s="10">
        <v>18000000</v>
      </c>
      <c r="C29" s="10" t="s">
        <v>54</v>
      </c>
      <c r="D29" s="11">
        <v>37547079</v>
      </c>
      <c r="E29" s="11">
        <v>37547079</v>
      </c>
      <c r="F29" s="11">
        <v>2671762</v>
      </c>
      <c r="G29" s="11">
        <v>3680770.3700000006</v>
      </c>
      <c r="H29" s="11">
        <f>G29-F29</f>
        <v>1009008.3700000006</v>
      </c>
      <c r="I29" s="11">
        <f>IF(F29=0,0,G29/F29*100)</f>
        <v>137.76565315323748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14285080</v>
      </c>
      <c r="R29" s="11">
        <v>1200135</v>
      </c>
      <c r="S29" s="11">
        <v>1430202.01</v>
      </c>
      <c r="T29" s="11">
        <f>S29-R29</f>
        <v>230067.01</v>
      </c>
      <c r="U29" s="11">
        <f>IF(R29=0,0,S29/R29*100)</f>
        <v>119.17009419773609</v>
      </c>
      <c r="V29" s="11">
        <v>14285080</v>
      </c>
      <c r="W29" s="11">
        <v>14285080</v>
      </c>
      <c r="X29" s="11">
        <v>1200135</v>
      </c>
      <c r="Y29" s="11">
        <v>1430202.01</v>
      </c>
      <c r="Z29" s="11">
        <f>Y29-X29</f>
        <v>230067.01</v>
      </c>
      <c r="AA29" s="11">
        <f>IF(X29=0,0,Y29/X29*100)</f>
        <v>119.17009419773609</v>
      </c>
      <c r="AB29" s="11">
        <v>23261999</v>
      </c>
      <c r="AC29" s="11">
        <v>23261999</v>
      </c>
      <c r="AD29" s="11">
        <v>1471627</v>
      </c>
      <c r="AE29" s="11">
        <v>2250568.3600000003</v>
      </c>
      <c r="AF29" s="11">
        <f>AE29-AD29</f>
        <v>778941.36000000034</v>
      </c>
      <c r="AG29" s="11">
        <f>IF(AD29=0,0,AE29/AD29*100)</f>
        <v>152.9306244041459</v>
      </c>
      <c r="AH29" s="11">
        <v>1206400</v>
      </c>
      <c r="AI29" s="11">
        <v>1206400</v>
      </c>
      <c r="AJ29" s="11">
        <v>210980</v>
      </c>
      <c r="AK29" s="11">
        <v>145032.35</v>
      </c>
      <c r="AL29" s="11">
        <f>AK29-AJ29</f>
        <v>-65947.649999999994</v>
      </c>
      <c r="AM29" s="11">
        <f>IF(AJ29=0,0,AK29/AJ29*100)</f>
        <v>68.742226751350842</v>
      </c>
      <c r="AN29" s="11">
        <v>1206300</v>
      </c>
      <c r="AO29" s="11">
        <v>1206300</v>
      </c>
      <c r="AP29" s="11">
        <v>62026</v>
      </c>
      <c r="AQ29" s="11">
        <v>39173.25</v>
      </c>
      <c r="AR29" s="11">
        <f>AQ29-AP29</f>
        <v>-22852.75</v>
      </c>
      <c r="AS29" s="11">
        <f>IF(AP29=0,0,AQ29/AP29*100)</f>
        <v>63.156176442137166</v>
      </c>
      <c r="AT29" s="11">
        <v>1913500</v>
      </c>
      <c r="AU29" s="11">
        <v>1913500</v>
      </c>
      <c r="AV29" s="11">
        <v>96800</v>
      </c>
      <c r="AW29" s="11">
        <v>82894.759999999995</v>
      </c>
      <c r="AX29" s="11">
        <f>AW29-AV29</f>
        <v>-13905.240000000005</v>
      </c>
      <c r="AY29" s="11">
        <f>IF(AV29=0,0,AW29/AV29*100)</f>
        <v>85.635082644628085</v>
      </c>
      <c r="AZ29" s="11">
        <v>1851100</v>
      </c>
      <c r="BA29" s="11">
        <v>1851100</v>
      </c>
      <c r="BB29" s="11">
        <v>88967</v>
      </c>
      <c r="BC29" s="11">
        <v>108950.83</v>
      </c>
      <c r="BD29" s="11">
        <f>BC29-BB29</f>
        <v>19983.830000000002</v>
      </c>
      <c r="BE29" s="11">
        <f>IF(BB29=0,0,BC29/BB29*100)</f>
        <v>122.46207020580664</v>
      </c>
      <c r="BF29" s="11">
        <v>571218</v>
      </c>
      <c r="BG29" s="11">
        <v>571218</v>
      </c>
      <c r="BH29" s="11">
        <v>11480</v>
      </c>
      <c r="BI29" s="11">
        <v>24720.38</v>
      </c>
      <c r="BJ29" s="11">
        <f>BI29-BH29</f>
        <v>13240.380000000001</v>
      </c>
      <c r="BK29" s="11">
        <f>IF(BH29=0,0,BI29/BH29*100)</f>
        <v>215.33432055749131</v>
      </c>
      <c r="BL29" s="11">
        <v>682150</v>
      </c>
      <c r="BM29" s="11">
        <v>682150</v>
      </c>
      <c r="BN29" s="11">
        <v>29220</v>
      </c>
      <c r="BO29" s="11">
        <v>59957.42</v>
      </c>
      <c r="BP29" s="11">
        <f>BO29-BN29</f>
        <v>30737.42</v>
      </c>
      <c r="BQ29" s="11">
        <f>IF(BN29=0,0,BO29/BN29*100)</f>
        <v>205.1930869267625</v>
      </c>
      <c r="BR29" s="11">
        <v>1518786</v>
      </c>
      <c r="BS29" s="11">
        <v>1518786</v>
      </c>
      <c r="BT29" s="11">
        <v>65993</v>
      </c>
      <c r="BU29" s="11">
        <v>75521.66</v>
      </c>
      <c r="BV29" s="11">
        <f>BU29-BT29</f>
        <v>9528.6600000000035</v>
      </c>
      <c r="BW29" s="11">
        <f>IF(BT29=0,0,BU29/BT29*100)</f>
        <v>114.43889503432183</v>
      </c>
      <c r="BX29" s="11">
        <v>1323727</v>
      </c>
      <c r="BY29" s="11">
        <v>1323727</v>
      </c>
      <c r="BZ29" s="11">
        <v>187211</v>
      </c>
      <c r="CA29" s="11">
        <v>130237.53</v>
      </c>
      <c r="CB29" s="11">
        <f>CA29-BZ29</f>
        <v>-56973.47</v>
      </c>
      <c r="CC29" s="11">
        <f>IF(BZ29=0,0,CA29/BZ29*100)</f>
        <v>69.567242309479681</v>
      </c>
      <c r="CD29" s="11">
        <v>1391170</v>
      </c>
      <c r="CE29" s="11">
        <v>1391170</v>
      </c>
      <c r="CF29" s="11">
        <v>56310</v>
      </c>
      <c r="CG29" s="11">
        <v>142051.47</v>
      </c>
      <c r="CH29" s="11">
        <f>CG29-CF29</f>
        <v>85741.47</v>
      </c>
      <c r="CI29" s="11">
        <f>IF(CF29=0,0,CG29/CF29*100)</f>
        <v>252.26686201385192</v>
      </c>
      <c r="CJ29" s="11">
        <v>1091320</v>
      </c>
      <c r="CK29" s="11">
        <v>1091320</v>
      </c>
      <c r="CL29" s="11">
        <v>52590</v>
      </c>
      <c r="CM29" s="11">
        <v>206677.44</v>
      </c>
      <c r="CN29" s="11">
        <f>CM29-CL29</f>
        <v>154087.44</v>
      </c>
      <c r="CO29" s="11">
        <f>IF(CL29=0,0,CM29/CL29*100)</f>
        <v>392.99760410724474</v>
      </c>
      <c r="CP29" s="11">
        <v>1666500</v>
      </c>
      <c r="CQ29" s="11">
        <v>1666500</v>
      </c>
      <c r="CR29" s="11">
        <v>101500</v>
      </c>
      <c r="CS29" s="11">
        <v>209552.27999999997</v>
      </c>
      <c r="CT29" s="11">
        <f>CS29-CR29</f>
        <v>108052.27999999997</v>
      </c>
      <c r="CU29" s="11">
        <f>IF(CR29=0,0,CS29/CR29*100)</f>
        <v>206.45544827586204</v>
      </c>
      <c r="CV29" s="11">
        <v>1688038</v>
      </c>
      <c r="CW29" s="11">
        <v>1688038</v>
      </c>
      <c r="CX29" s="11">
        <v>130591</v>
      </c>
      <c r="CY29" s="11">
        <v>252117.41</v>
      </c>
      <c r="CZ29" s="11">
        <f>CY29-CX29</f>
        <v>121526.41</v>
      </c>
      <c r="DA29" s="11">
        <f>IF(CX29=0,0,CY29/CX29*100)</f>
        <v>193.05879425075233</v>
      </c>
      <c r="DB29" s="11">
        <v>786300</v>
      </c>
      <c r="DC29" s="11">
        <v>786300</v>
      </c>
      <c r="DD29" s="11">
        <v>22710</v>
      </c>
      <c r="DE29" s="11">
        <v>9903.7400000000016</v>
      </c>
      <c r="DF29" s="11">
        <f>DE29-DD29</f>
        <v>-12806.259999999998</v>
      </c>
      <c r="DG29" s="11">
        <f>IF(DD29=0,0,DE29/DD29*100)</f>
        <v>43.609599295464562</v>
      </c>
      <c r="DH29" s="11">
        <v>1877500</v>
      </c>
      <c r="DI29" s="11">
        <v>1877500</v>
      </c>
      <c r="DJ29" s="11">
        <v>106850</v>
      </c>
      <c r="DK29" s="11">
        <v>34589.81</v>
      </c>
      <c r="DL29" s="11">
        <f>DK29-DJ29</f>
        <v>-72260.19</v>
      </c>
      <c r="DM29" s="11">
        <f>IF(DJ29=0,0,DK29/DJ29*100)</f>
        <v>32.3723069723912</v>
      </c>
      <c r="DN29" s="11">
        <v>623640</v>
      </c>
      <c r="DO29" s="11">
        <v>623640</v>
      </c>
      <c r="DP29" s="11">
        <v>16561</v>
      </c>
      <c r="DQ29" s="11">
        <v>56813.69</v>
      </c>
      <c r="DR29" s="11">
        <f>DQ29-DP29</f>
        <v>40252.69</v>
      </c>
      <c r="DS29" s="11">
        <f>IF(DP29=0,0,DQ29/DP29*100)</f>
        <v>343.05712215445931</v>
      </c>
      <c r="DT29" s="11">
        <v>1293460</v>
      </c>
      <c r="DU29" s="11">
        <v>1293460</v>
      </c>
      <c r="DV29" s="11">
        <v>49203</v>
      </c>
      <c r="DW29" s="11">
        <v>263748.53000000003</v>
      </c>
      <c r="DX29" s="11">
        <f>DW29-DV29</f>
        <v>214545.53000000003</v>
      </c>
      <c r="DY29" s="11">
        <f>IF(DV29=0,0,DW29/DV29*100)</f>
        <v>536.04156250635128</v>
      </c>
      <c r="DZ29" s="11">
        <v>803090</v>
      </c>
      <c r="EA29" s="11">
        <v>803090</v>
      </c>
      <c r="EB29" s="11">
        <v>61135</v>
      </c>
      <c r="EC29" s="11">
        <v>62944.02</v>
      </c>
      <c r="ED29" s="11">
        <f>EC29-EB29</f>
        <v>1809.0199999999968</v>
      </c>
      <c r="EE29" s="11">
        <f>IF(EB29=0,0,EC29/EB29*100)</f>
        <v>102.95905782285107</v>
      </c>
      <c r="EF29" s="11">
        <v>1767800</v>
      </c>
      <c r="EG29" s="11">
        <v>1767800</v>
      </c>
      <c r="EH29" s="11">
        <v>121500</v>
      </c>
      <c r="EI29" s="11">
        <v>345681.79000000004</v>
      </c>
      <c r="EJ29" s="11">
        <f>EI29-EH29</f>
        <v>224181.79000000004</v>
      </c>
      <c r="EK29" s="11">
        <f>IF(EH29=0,0,EI29/EH29*100)</f>
        <v>284.51176131687248</v>
      </c>
    </row>
    <row r="30" spans="1:141" x14ac:dyDescent="0.3">
      <c r="A30" s="10"/>
      <c r="B30" s="10">
        <v>18010000</v>
      </c>
      <c r="C30" s="10" t="s">
        <v>55</v>
      </c>
      <c r="D30" s="11">
        <v>12908485</v>
      </c>
      <c r="E30" s="11">
        <v>12908485</v>
      </c>
      <c r="F30" s="11">
        <v>666932</v>
      </c>
      <c r="G30" s="11">
        <v>564731.44000000018</v>
      </c>
      <c r="H30" s="11">
        <f>G30-F30</f>
        <v>-102200.55999999982</v>
      </c>
      <c r="I30" s="11">
        <f>IF(F30=0,0,G30/F30*100)</f>
        <v>84.676014946051509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5179400</v>
      </c>
      <c r="R30" s="11">
        <v>235815</v>
      </c>
      <c r="S30" s="11">
        <v>302988.70000000007</v>
      </c>
      <c r="T30" s="11">
        <f>S30-R30</f>
        <v>67173.70000000007</v>
      </c>
      <c r="U30" s="11">
        <f>IF(R30=0,0,S30/R30*100)</f>
        <v>128.48576214405364</v>
      </c>
      <c r="V30" s="11">
        <v>5179400</v>
      </c>
      <c r="W30" s="11">
        <v>5179400</v>
      </c>
      <c r="X30" s="11">
        <v>235815</v>
      </c>
      <c r="Y30" s="11">
        <v>302988.70000000007</v>
      </c>
      <c r="Z30" s="11">
        <f>Y30-X30</f>
        <v>67173.70000000007</v>
      </c>
      <c r="AA30" s="11">
        <f>IF(X30=0,0,Y30/X30*100)</f>
        <v>128.48576214405364</v>
      </c>
      <c r="AB30" s="11">
        <v>7729085</v>
      </c>
      <c r="AC30" s="11">
        <v>7729085</v>
      </c>
      <c r="AD30" s="11">
        <v>431117</v>
      </c>
      <c r="AE30" s="11">
        <v>261742.74000000005</v>
      </c>
      <c r="AF30" s="11">
        <f>AE30-AD30</f>
        <v>-169374.25999999995</v>
      </c>
      <c r="AG30" s="11">
        <f>IF(AD30=0,0,AE30/AD30*100)</f>
        <v>60.712692842082326</v>
      </c>
      <c r="AH30" s="11">
        <v>539400</v>
      </c>
      <c r="AI30" s="11">
        <v>539400</v>
      </c>
      <c r="AJ30" s="11">
        <v>25400</v>
      </c>
      <c r="AK30" s="11">
        <v>24156.57</v>
      </c>
      <c r="AL30" s="11">
        <f>AK30-AJ30</f>
        <v>-1243.4300000000003</v>
      </c>
      <c r="AM30" s="11">
        <f>IF(AJ30=0,0,AK30/AJ30*100)</f>
        <v>95.104606299212605</v>
      </c>
      <c r="AN30" s="11">
        <v>366300</v>
      </c>
      <c r="AO30" s="11">
        <v>366300</v>
      </c>
      <c r="AP30" s="11">
        <v>30523</v>
      </c>
      <c r="AQ30" s="11">
        <v>10234.450000000001</v>
      </c>
      <c r="AR30" s="11">
        <f>AQ30-AP30</f>
        <v>-20288.55</v>
      </c>
      <c r="AS30" s="11">
        <f>IF(AP30=0,0,AQ30/AP30*100)</f>
        <v>33.530288634799987</v>
      </c>
      <c r="AT30" s="11">
        <v>719500</v>
      </c>
      <c r="AU30" s="11">
        <v>719500</v>
      </c>
      <c r="AV30" s="11">
        <v>51300</v>
      </c>
      <c r="AW30" s="11">
        <v>9050.65</v>
      </c>
      <c r="AX30" s="11">
        <f>AW30-AV30</f>
        <v>-42249.35</v>
      </c>
      <c r="AY30" s="11">
        <f>IF(AV30=0,0,AW30/AV30*100)</f>
        <v>17.642592592592592</v>
      </c>
      <c r="AZ30" s="11">
        <v>600120</v>
      </c>
      <c r="BA30" s="11">
        <v>600120</v>
      </c>
      <c r="BB30" s="11">
        <v>43655</v>
      </c>
      <c r="BC30" s="11">
        <v>7302.34</v>
      </c>
      <c r="BD30" s="11">
        <f>BC30-BB30</f>
        <v>-36352.660000000003</v>
      </c>
      <c r="BE30" s="11">
        <f>IF(BB30=0,0,BC30/BB30*100)</f>
        <v>16.727385179246365</v>
      </c>
      <c r="BF30" s="11">
        <v>262855</v>
      </c>
      <c r="BG30" s="11">
        <v>262855</v>
      </c>
      <c r="BH30" s="11">
        <v>7630</v>
      </c>
      <c r="BI30" s="11">
        <v>2207.9900000000002</v>
      </c>
      <c r="BJ30" s="11">
        <f>BI30-BH30</f>
        <v>-5422.01</v>
      </c>
      <c r="BK30" s="11">
        <f>IF(BH30=0,0,BI30/BH30*100)</f>
        <v>28.938269986893843</v>
      </c>
      <c r="BL30" s="11">
        <v>203800</v>
      </c>
      <c r="BM30" s="11">
        <v>203800</v>
      </c>
      <c r="BN30" s="11">
        <v>10200</v>
      </c>
      <c r="BO30" s="11">
        <v>2021</v>
      </c>
      <c r="BP30" s="11">
        <f>BO30-BN30</f>
        <v>-8179</v>
      </c>
      <c r="BQ30" s="11">
        <f>IF(BN30=0,0,BO30/BN30*100)</f>
        <v>19.813725490196081</v>
      </c>
      <c r="BR30" s="11">
        <v>477786</v>
      </c>
      <c r="BS30" s="11">
        <v>477786</v>
      </c>
      <c r="BT30" s="11">
        <v>21083</v>
      </c>
      <c r="BU30" s="11">
        <v>12870.630000000001</v>
      </c>
      <c r="BV30" s="11">
        <f>BU30-BT30</f>
        <v>-8212.369999999999</v>
      </c>
      <c r="BW30" s="11">
        <f>IF(BT30=0,0,BU30/BT30*100)</f>
        <v>61.047431579945929</v>
      </c>
      <c r="BX30" s="11">
        <v>418727</v>
      </c>
      <c r="BY30" s="11">
        <v>418727</v>
      </c>
      <c r="BZ30" s="11">
        <v>3391</v>
      </c>
      <c r="CA30" s="11">
        <v>7188.51</v>
      </c>
      <c r="CB30" s="11">
        <f>CA30-BZ30</f>
        <v>3797.51</v>
      </c>
      <c r="CC30" s="11">
        <f>IF(BZ30=0,0,CA30/BZ30*100)</f>
        <v>211.98790917133587</v>
      </c>
      <c r="CD30" s="11">
        <v>425600</v>
      </c>
      <c r="CE30" s="11">
        <v>425600</v>
      </c>
      <c r="CF30" s="11">
        <v>21470</v>
      </c>
      <c r="CG30" s="11">
        <v>10161.15</v>
      </c>
      <c r="CH30" s="11">
        <f>CG30-CF30</f>
        <v>-11308.85</v>
      </c>
      <c r="CI30" s="11">
        <f>IF(CF30=0,0,CG30/CF30*100)</f>
        <v>47.327200745225895</v>
      </c>
      <c r="CJ30" s="11">
        <v>307820</v>
      </c>
      <c r="CK30" s="11">
        <v>307820</v>
      </c>
      <c r="CL30" s="11">
        <v>25590</v>
      </c>
      <c r="CM30" s="11">
        <v>15112.58</v>
      </c>
      <c r="CN30" s="11">
        <f>CM30-CL30</f>
        <v>-10477.42</v>
      </c>
      <c r="CO30" s="11">
        <f>IF(CL30=0,0,CM30/CL30*100)</f>
        <v>59.056584603360683</v>
      </c>
      <c r="CP30" s="11">
        <v>386100</v>
      </c>
      <c r="CQ30" s="11">
        <v>386100</v>
      </c>
      <c r="CR30" s="11">
        <v>29900</v>
      </c>
      <c r="CS30" s="11">
        <v>87042.96</v>
      </c>
      <c r="CT30" s="11">
        <f>CS30-CR30</f>
        <v>57142.960000000006</v>
      </c>
      <c r="CU30" s="11">
        <f>IF(CR30=0,0,CS30/CR30*100)</f>
        <v>291.11357859531773</v>
      </c>
      <c r="CV30" s="11">
        <v>499225</v>
      </c>
      <c r="CW30" s="11">
        <v>499225</v>
      </c>
      <c r="CX30" s="11">
        <v>26082</v>
      </c>
      <c r="CY30" s="11">
        <v>26938.54</v>
      </c>
      <c r="CZ30" s="11">
        <f>CY30-CX30</f>
        <v>856.54000000000087</v>
      </c>
      <c r="DA30" s="11">
        <f>IF(CX30=0,0,CY30/CX30*100)</f>
        <v>103.28402729852006</v>
      </c>
      <c r="DB30" s="11">
        <v>146300</v>
      </c>
      <c r="DC30" s="11">
        <v>146300</v>
      </c>
      <c r="DD30" s="11">
        <v>3810</v>
      </c>
      <c r="DE30" s="11">
        <v>1919.14</v>
      </c>
      <c r="DF30" s="11">
        <f>DE30-DD30</f>
        <v>-1890.86</v>
      </c>
      <c r="DG30" s="11">
        <f>IF(DD30=0,0,DE30/DD30*100)</f>
        <v>50.37112860892389</v>
      </c>
      <c r="DH30" s="11">
        <v>1066000</v>
      </c>
      <c r="DI30" s="11">
        <v>1066000</v>
      </c>
      <c r="DJ30" s="11">
        <v>77700</v>
      </c>
      <c r="DK30" s="11">
        <v>101.01</v>
      </c>
      <c r="DL30" s="11">
        <f>DK30-DJ30</f>
        <v>-77598.990000000005</v>
      </c>
      <c r="DM30" s="11">
        <f>IF(DJ30=0,0,DK30/DJ30*100)</f>
        <v>0.13</v>
      </c>
      <c r="DN30" s="11">
        <v>354485</v>
      </c>
      <c r="DO30" s="11">
        <v>354485</v>
      </c>
      <c r="DP30" s="11">
        <v>11722</v>
      </c>
      <c r="DQ30" s="11">
        <v>6479.04</v>
      </c>
      <c r="DR30" s="11">
        <f>DQ30-DP30</f>
        <v>-5242.96</v>
      </c>
      <c r="DS30" s="11">
        <f>IF(DP30=0,0,DQ30/DP30*100)</f>
        <v>55.272479099129846</v>
      </c>
      <c r="DT30" s="11">
        <v>234300</v>
      </c>
      <c r="DU30" s="11">
        <v>234300</v>
      </c>
      <c r="DV30" s="11">
        <v>1995</v>
      </c>
      <c r="DW30" s="11">
        <v>5562.09</v>
      </c>
      <c r="DX30" s="11">
        <f>DW30-DV30</f>
        <v>3567.09</v>
      </c>
      <c r="DY30" s="11">
        <f>IF(DV30=0,0,DW30/DV30*100)</f>
        <v>278.80150375939849</v>
      </c>
      <c r="DZ30" s="11">
        <v>152967</v>
      </c>
      <c r="EA30" s="11">
        <v>152967</v>
      </c>
      <c r="EB30" s="11">
        <v>4166</v>
      </c>
      <c r="EC30" s="11">
        <v>5036.4400000000005</v>
      </c>
      <c r="ED30" s="11">
        <f>EC30-EB30</f>
        <v>870.44000000000051</v>
      </c>
      <c r="EE30" s="11">
        <f>IF(EB30=0,0,EC30/EB30*100)</f>
        <v>120.89390302448393</v>
      </c>
      <c r="EF30" s="11">
        <v>567800</v>
      </c>
      <c r="EG30" s="11">
        <v>567800</v>
      </c>
      <c r="EH30" s="11">
        <v>35500</v>
      </c>
      <c r="EI30" s="11">
        <v>28357.65</v>
      </c>
      <c r="EJ30" s="11">
        <f>EI30-EH30</f>
        <v>-7142.3499999999985</v>
      </c>
      <c r="EK30" s="11">
        <f>IF(EH30=0,0,EI30/EH30*100)</f>
        <v>79.880704225352119</v>
      </c>
    </row>
    <row r="31" spans="1:141" x14ac:dyDescent="0.3">
      <c r="A31" s="10"/>
      <c r="B31" s="10">
        <v>18010100</v>
      </c>
      <c r="C31" s="10" t="s">
        <v>56</v>
      </c>
      <c r="D31" s="11">
        <v>16684</v>
      </c>
      <c r="E31" s="11">
        <v>16684</v>
      </c>
      <c r="F31" s="11">
        <v>2990</v>
      </c>
      <c r="G31" s="11">
        <v>3993.8700000000003</v>
      </c>
      <c r="H31" s="11">
        <f>G31-F31</f>
        <v>1003.8700000000003</v>
      </c>
      <c r="I31" s="11">
        <f>IF(F31=0,0,G31/F31*100)</f>
        <v>133.5742474916388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665</v>
      </c>
      <c r="R31" s="11">
        <v>290</v>
      </c>
      <c r="S31" s="11">
        <v>348.92</v>
      </c>
      <c r="T31" s="11">
        <f>S31-R31</f>
        <v>58.920000000000016</v>
      </c>
      <c r="U31" s="11">
        <f>IF(R31=0,0,S31/R31*100)</f>
        <v>120.31724137931035</v>
      </c>
      <c r="V31" s="11">
        <v>665</v>
      </c>
      <c r="W31" s="11">
        <v>665</v>
      </c>
      <c r="X31" s="11">
        <v>290</v>
      </c>
      <c r="Y31" s="11">
        <v>348.92</v>
      </c>
      <c r="Z31" s="11">
        <f>Y31-X31</f>
        <v>58.920000000000016</v>
      </c>
      <c r="AA31" s="11">
        <f>IF(X31=0,0,Y31/X31*100)</f>
        <v>120.31724137931035</v>
      </c>
      <c r="AB31" s="11">
        <v>16019</v>
      </c>
      <c r="AC31" s="11">
        <v>16019</v>
      </c>
      <c r="AD31" s="11">
        <v>2700</v>
      </c>
      <c r="AE31" s="11">
        <v>3644.9500000000003</v>
      </c>
      <c r="AF31" s="11">
        <f>AE31-AD31</f>
        <v>944.95000000000027</v>
      </c>
      <c r="AG31" s="11">
        <f>IF(AD31=0,0,AE31/AD31*100)</f>
        <v>134.99814814814818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0</v>
      </c>
      <c r="AW31" s="11">
        <v>59.42</v>
      </c>
      <c r="AX31" s="11">
        <f>AW31-AV31</f>
        <v>59.42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0</v>
      </c>
      <c r="BI31" s="11">
        <v>29.55</v>
      </c>
      <c r="BJ31" s="11">
        <f>BI31-BH31</f>
        <v>29.55</v>
      </c>
      <c r="BK31" s="11">
        <f>IF(BH31=0,0,BI31/BH31*100)</f>
        <v>0</v>
      </c>
      <c r="BL31" s="11">
        <v>500</v>
      </c>
      <c r="BM31" s="11">
        <v>500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3500</v>
      </c>
      <c r="BS31" s="11">
        <v>3500</v>
      </c>
      <c r="BT31" s="11">
        <v>250</v>
      </c>
      <c r="BU31" s="11">
        <v>961.45</v>
      </c>
      <c r="BV31" s="11">
        <f>BU31-BT31</f>
        <v>711.45</v>
      </c>
      <c r="BW31" s="11">
        <f>IF(BT31=0,0,BU31/BT31*100)</f>
        <v>384.58</v>
      </c>
      <c r="BX31" s="11">
        <v>9800</v>
      </c>
      <c r="BY31" s="11">
        <v>9800</v>
      </c>
      <c r="BZ31" s="11">
        <v>2450</v>
      </c>
      <c r="CA31" s="11">
        <v>2540.0100000000002</v>
      </c>
      <c r="CB31" s="11">
        <f>CA31-BZ31</f>
        <v>90.010000000000218</v>
      </c>
      <c r="CC31" s="11">
        <f>IF(BZ31=0,0,CA31/BZ31*100)</f>
        <v>103.67387755102042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0</v>
      </c>
      <c r="CS31" s="11">
        <v>45.92</v>
      </c>
      <c r="CT31" s="11">
        <f>CS31-CR31</f>
        <v>45.92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439.54</v>
      </c>
      <c r="ED31" s="11">
        <f>EC31-EB31</f>
        <v>439.54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3">
      <c r="A32" s="10"/>
      <c r="B32" s="10">
        <v>18010200</v>
      </c>
      <c r="C32" s="10" t="s">
        <v>57</v>
      </c>
      <c r="D32" s="11">
        <v>114146</v>
      </c>
      <c r="E32" s="11">
        <v>114146</v>
      </c>
      <c r="F32" s="11">
        <v>480</v>
      </c>
      <c r="G32" s="11">
        <v>5211</v>
      </c>
      <c r="H32" s="11">
        <f>G32-F32</f>
        <v>4731</v>
      </c>
      <c r="I32" s="11">
        <f>IF(F32=0,0,G32/F32*100)</f>
        <v>1085.625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98135</v>
      </c>
      <c r="R32" s="11">
        <v>95</v>
      </c>
      <c r="S32" s="11">
        <v>5121</v>
      </c>
      <c r="T32" s="11">
        <f>S32-R32</f>
        <v>5026</v>
      </c>
      <c r="U32" s="11">
        <f>IF(R32=0,0,S32/R32*100)</f>
        <v>5390.5263157894733</v>
      </c>
      <c r="V32" s="11">
        <v>98135</v>
      </c>
      <c r="W32" s="11">
        <v>98135</v>
      </c>
      <c r="X32" s="11">
        <v>95</v>
      </c>
      <c r="Y32" s="11">
        <v>5121</v>
      </c>
      <c r="Z32" s="11">
        <f>Y32-X32</f>
        <v>5026</v>
      </c>
      <c r="AA32" s="11">
        <f>IF(X32=0,0,Y32/X32*100)</f>
        <v>5390.5263157894733</v>
      </c>
      <c r="AB32" s="11">
        <v>16011</v>
      </c>
      <c r="AC32" s="11">
        <v>16011</v>
      </c>
      <c r="AD32" s="11">
        <v>385</v>
      </c>
      <c r="AE32" s="11">
        <v>90</v>
      </c>
      <c r="AF32" s="11">
        <f>AE32-AD32</f>
        <v>-295</v>
      </c>
      <c r="AG32" s="11">
        <f>IF(AD32=0,0,AE32/AD32*100)</f>
        <v>23.376623376623375</v>
      </c>
      <c r="AH32" s="11">
        <v>2000</v>
      </c>
      <c r="AI32" s="11">
        <v>2000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3000</v>
      </c>
      <c r="AU32" s="11">
        <v>3000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420</v>
      </c>
      <c r="BA32" s="11">
        <v>420</v>
      </c>
      <c r="BB32" s="11">
        <v>35</v>
      </c>
      <c r="BC32" s="11">
        <v>0</v>
      </c>
      <c r="BD32" s="11">
        <f>BC32-BB32</f>
        <v>-35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4500</v>
      </c>
      <c r="BS32" s="11">
        <v>4500</v>
      </c>
      <c r="BT32" s="11">
        <v>350</v>
      </c>
      <c r="BU32" s="11">
        <v>0</v>
      </c>
      <c r="BV32" s="11">
        <f>BU32-BT32</f>
        <v>-350</v>
      </c>
      <c r="BW32" s="11">
        <f>IF(BT32=0,0,BU32/BT32*100)</f>
        <v>0</v>
      </c>
      <c r="BX32" s="11">
        <v>100</v>
      </c>
      <c r="BY32" s="11">
        <v>100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1600</v>
      </c>
      <c r="CE32" s="11">
        <v>1600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1581</v>
      </c>
      <c r="CW32" s="11">
        <v>1581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1000</v>
      </c>
      <c r="DO32" s="11">
        <v>1000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10</v>
      </c>
      <c r="DU32" s="11">
        <v>10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90</v>
      </c>
      <c r="ED32" s="11">
        <f>EC32-EB32</f>
        <v>90</v>
      </c>
      <c r="EE32" s="11">
        <f>IF(EB32=0,0,EC32/EB32*100)</f>
        <v>0</v>
      </c>
      <c r="EF32" s="11">
        <v>800</v>
      </c>
      <c r="EG32" s="11">
        <v>800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3">
      <c r="A33" s="10"/>
      <c r="B33" s="10">
        <v>18010300</v>
      </c>
      <c r="C33" s="10" t="s">
        <v>58</v>
      </c>
      <c r="D33" s="11">
        <v>383404</v>
      </c>
      <c r="E33" s="11">
        <v>383404</v>
      </c>
      <c r="F33" s="11">
        <v>1701</v>
      </c>
      <c r="G33" s="11">
        <v>2448.9</v>
      </c>
      <c r="H33" s="11">
        <f>G33-F33</f>
        <v>747.90000000000009</v>
      </c>
      <c r="I33" s="11">
        <f>IF(F33=0,0,G33/F33*100)</f>
        <v>143.96825396825398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349465</v>
      </c>
      <c r="R33" s="11">
        <v>785</v>
      </c>
      <c r="S33" s="11">
        <v>409.54</v>
      </c>
      <c r="T33" s="11">
        <f>S33-R33</f>
        <v>-375.46</v>
      </c>
      <c r="U33" s="11">
        <f>IF(R33=0,0,S33/R33*100)</f>
        <v>52.170700636942676</v>
      </c>
      <c r="V33" s="11">
        <v>349465</v>
      </c>
      <c r="W33" s="11">
        <v>349465</v>
      </c>
      <c r="X33" s="11">
        <v>785</v>
      </c>
      <c r="Y33" s="11">
        <v>409.54</v>
      </c>
      <c r="Z33" s="11">
        <f>Y33-X33</f>
        <v>-375.46</v>
      </c>
      <c r="AA33" s="11">
        <f>IF(X33=0,0,Y33/X33*100)</f>
        <v>52.170700636942676</v>
      </c>
      <c r="AB33" s="11">
        <v>33939</v>
      </c>
      <c r="AC33" s="11">
        <v>33939</v>
      </c>
      <c r="AD33" s="11">
        <v>916</v>
      </c>
      <c r="AE33" s="11">
        <v>2039.36</v>
      </c>
      <c r="AF33" s="11">
        <f>AE33-AD33</f>
        <v>1123.3599999999999</v>
      </c>
      <c r="AG33" s="11">
        <f>IF(AD33=0,0,AE33/AD33*100)</f>
        <v>222.63755458515283</v>
      </c>
      <c r="AH33" s="11">
        <v>10100</v>
      </c>
      <c r="AI33" s="11">
        <v>10100</v>
      </c>
      <c r="AJ33" s="11">
        <v>0</v>
      </c>
      <c r="AK33" s="11">
        <v>2000</v>
      </c>
      <c r="AL33" s="11">
        <f>AK33-AJ33</f>
        <v>2000</v>
      </c>
      <c r="AM33" s="11">
        <f>IF(AJ33=0,0,AK33/AJ33*100)</f>
        <v>0</v>
      </c>
      <c r="AN33" s="11">
        <v>200</v>
      </c>
      <c r="AO33" s="11">
        <v>200</v>
      </c>
      <c r="AP33" s="11">
        <v>16</v>
      </c>
      <c r="AQ33" s="11">
        <v>0</v>
      </c>
      <c r="AR33" s="11">
        <f>AQ33-AP33</f>
        <v>-16</v>
      </c>
      <c r="AS33" s="11">
        <f>IF(AP33=0,0,AQ33/AP33*100)</f>
        <v>0</v>
      </c>
      <c r="AT33" s="11">
        <v>500</v>
      </c>
      <c r="AU33" s="11">
        <v>500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130</v>
      </c>
      <c r="BA33" s="11">
        <v>130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197</v>
      </c>
      <c r="BG33" s="11">
        <v>197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4700</v>
      </c>
      <c r="BM33" s="11">
        <v>4700</v>
      </c>
      <c r="BN33" s="11">
        <v>400</v>
      </c>
      <c r="BO33" s="11">
        <v>0</v>
      </c>
      <c r="BP33" s="11">
        <f>BO33-BN33</f>
        <v>-400</v>
      </c>
      <c r="BQ33" s="11">
        <f>IF(BN33=0,0,BO33/BN33*100)</f>
        <v>0</v>
      </c>
      <c r="BR33" s="11">
        <v>2000</v>
      </c>
      <c r="BS33" s="11">
        <v>2000</v>
      </c>
      <c r="BT33" s="11">
        <v>100</v>
      </c>
      <c r="BU33" s="11">
        <v>0</v>
      </c>
      <c r="BV33" s="11">
        <f>BU33-BT33</f>
        <v>-100</v>
      </c>
      <c r="BW33" s="11">
        <f>IF(BT33=0,0,BU33/BT33*100)</f>
        <v>0</v>
      </c>
      <c r="BX33" s="11">
        <v>350</v>
      </c>
      <c r="BY33" s="11">
        <v>350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2500</v>
      </c>
      <c r="CE33" s="11">
        <v>2500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400</v>
      </c>
      <c r="CS33" s="11">
        <v>0</v>
      </c>
      <c r="CT33" s="11">
        <f>CS33-CR33</f>
        <v>-400</v>
      </c>
      <c r="CU33" s="11">
        <f>IF(CR33=0,0,CS33/CR33*100)</f>
        <v>0</v>
      </c>
      <c r="CV33" s="11">
        <v>1637</v>
      </c>
      <c r="CW33" s="11">
        <v>1637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5125</v>
      </c>
      <c r="DO33" s="11">
        <v>5125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0</v>
      </c>
      <c r="EI33" s="11">
        <v>39.36</v>
      </c>
      <c r="EJ33" s="11">
        <f>EI33-EH33</f>
        <v>39.36</v>
      </c>
      <c r="EK33" s="11">
        <f>IF(EH33=0,0,EI33/EH33*100)</f>
        <v>0</v>
      </c>
    </row>
    <row r="34" spans="1:141" x14ac:dyDescent="0.3">
      <c r="A34" s="10"/>
      <c r="B34" s="10">
        <v>18010400</v>
      </c>
      <c r="C34" s="10" t="s">
        <v>59</v>
      </c>
      <c r="D34" s="11">
        <v>492984</v>
      </c>
      <c r="E34" s="11">
        <v>492984</v>
      </c>
      <c r="F34" s="11">
        <v>27156</v>
      </c>
      <c r="G34" s="11">
        <v>41799.429999999993</v>
      </c>
      <c r="H34" s="11">
        <f>G34-F34</f>
        <v>14643.429999999993</v>
      </c>
      <c r="I34" s="11">
        <f>IF(F34=0,0,G34/F34*100)</f>
        <v>153.9233686846369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413415</v>
      </c>
      <c r="R34" s="11">
        <v>24250</v>
      </c>
      <c r="S34" s="11">
        <v>30042.05</v>
      </c>
      <c r="T34" s="11">
        <f>S34-R34</f>
        <v>5792.0499999999993</v>
      </c>
      <c r="U34" s="11">
        <f>IF(R34=0,0,S34/R34*100)</f>
        <v>123.88474226804122</v>
      </c>
      <c r="V34" s="11">
        <v>413415</v>
      </c>
      <c r="W34" s="11">
        <v>413415</v>
      </c>
      <c r="X34" s="11">
        <v>24250</v>
      </c>
      <c r="Y34" s="11">
        <v>30042.05</v>
      </c>
      <c r="Z34" s="11">
        <f>Y34-X34</f>
        <v>5792.0499999999993</v>
      </c>
      <c r="AA34" s="11">
        <f>IF(X34=0,0,Y34/X34*100)</f>
        <v>123.88474226804122</v>
      </c>
      <c r="AB34" s="11">
        <v>79569</v>
      </c>
      <c r="AC34" s="11">
        <v>79569</v>
      </c>
      <c r="AD34" s="11">
        <v>2906</v>
      </c>
      <c r="AE34" s="11">
        <v>11757.380000000001</v>
      </c>
      <c r="AF34" s="11">
        <f>AE34-AD34</f>
        <v>8851.380000000001</v>
      </c>
      <c r="AG34" s="11">
        <f>IF(AD34=0,0,AE34/AD34*100)</f>
        <v>404.58981417756365</v>
      </c>
      <c r="AH34" s="11">
        <v>2300</v>
      </c>
      <c r="AI34" s="11">
        <v>2300</v>
      </c>
      <c r="AJ34" s="11">
        <v>0</v>
      </c>
      <c r="AK34" s="11">
        <v>62.07</v>
      </c>
      <c r="AL34" s="11">
        <f>AK34-AJ34</f>
        <v>62.07</v>
      </c>
      <c r="AM34" s="11">
        <f>IF(AJ34=0,0,AK34/AJ34*100)</f>
        <v>0</v>
      </c>
      <c r="AN34" s="11">
        <v>1000</v>
      </c>
      <c r="AO34" s="11">
        <v>1000</v>
      </c>
      <c r="AP34" s="11">
        <v>83</v>
      </c>
      <c r="AQ34" s="11">
        <v>0</v>
      </c>
      <c r="AR34" s="11">
        <f>AQ34-AP34</f>
        <v>-83</v>
      </c>
      <c r="AS34" s="11">
        <f>IF(AP34=0,0,AQ34/AP34*100)</f>
        <v>0</v>
      </c>
      <c r="AT34" s="11">
        <v>1000</v>
      </c>
      <c r="AU34" s="11">
        <v>1000</v>
      </c>
      <c r="AV34" s="11">
        <v>0</v>
      </c>
      <c r="AW34" s="11">
        <v>207.35</v>
      </c>
      <c r="AX34" s="11">
        <f>AW34-AV34</f>
        <v>207.35</v>
      </c>
      <c r="AY34" s="11">
        <f>IF(AV34=0,0,AW34/AV34*100)</f>
        <v>0</v>
      </c>
      <c r="AZ34" s="11">
        <v>22690</v>
      </c>
      <c r="BA34" s="11">
        <v>22690</v>
      </c>
      <c r="BB34" s="11">
        <v>1890</v>
      </c>
      <c r="BC34" s="11">
        <v>430.94</v>
      </c>
      <c r="BD34" s="11">
        <f>BC34-BB34</f>
        <v>-1459.06</v>
      </c>
      <c r="BE34" s="11">
        <f>IF(BB34=0,0,BC34/BB34*100)</f>
        <v>22.801058201058201</v>
      </c>
      <c r="BF34" s="11">
        <v>1711</v>
      </c>
      <c r="BG34" s="11">
        <v>1711</v>
      </c>
      <c r="BH34" s="11">
        <v>0</v>
      </c>
      <c r="BI34" s="11">
        <v>40.229999999999997</v>
      </c>
      <c r="BJ34" s="11">
        <f>BI34-BH34</f>
        <v>40.229999999999997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750</v>
      </c>
      <c r="BU34" s="11">
        <v>2439.9699999999998</v>
      </c>
      <c r="BV34" s="11">
        <f>BU34-BT34</f>
        <v>1689.9699999999998</v>
      </c>
      <c r="BW34" s="11">
        <f>IF(BT34=0,0,BU34/BT34*100)</f>
        <v>325.3293333333333</v>
      </c>
      <c r="BX34" s="11">
        <v>1300</v>
      </c>
      <c r="BY34" s="11">
        <v>1300</v>
      </c>
      <c r="BZ34" s="11">
        <v>117</v>
      </c>
      <c r="CA34" s="11">
        <v>136.19</v>
      </c>
      <c r="CB34" s="11">
        <f>CA34-BZ34</f>
        <v>19.189999999999998</v>
      </c>
      <c r="CC34" s="11">
        <f>IF(BZ34=0,0,CA34/BZ34*100)</f>
        <v>116.4017094017094</v>
      </c>
      <c r="CD34" s="11">
        <v>2000</v>
      </c>
      <c r="CE34" s="11">
        <v>2000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900</v>
      </c>
      <c r="CN34" s="11">
        <f>CM34-CL34</f>
        <v>900</v>
      </c>
      <c r="CO34" s="11">
        <f>IF(CL34=0,0,CM34/CL34*100)</f>
        <v>0</v>
      </c>
      <c r="CP34" s="11">
        <v>500</v>
      </c>
      <c r="CQ34" s="11">
        <v>500</v>
      </c>
      <c r="CR34" s="11">
        <v>0</v>
      </c>
      <c r="CS34" s="11">
        <v>78.28</v>
      </c>
      <c r="CT34" s="11">
        <f>CS34-CR34</f>
        <v>78.28</v>
      </c>
      <c r="CU34" s="11">
        <f>IF(CR34=0,0,CS34/CR34*100)</f>
        <v>0</v>
      </c>
      <c r="CV34" s="11">
        <v>228</v>
      </c>
      <c r="CW34" s="11">
        <v>228</v>
      </c>
      <c r="CX34" s="11">
        <v>26</v>
      </c>
      <c r="CY34" s="11">
        <v>27.77</v>
      </c>
      <c r="CZ34" s="11">
        <f>CY34-CX34</f>
        <v>1.7699999999999996</v>
      </c>
      <c r="DA34" s="11">
        <f>IF(CX34=0,0,CY34/CX34*100)</f>
        <v>106.80769230769232</v>
      </c>
      <c r="DB34" s="11">
        <v>3000</v>
      </c>
      <c r="DC34" s="11">
        <v>3000</v>
      </c>
      <c r="DD34" s="11">
        <v>40</v>
      </c>
      <c r="DE34" s="11">
        <v>266.89</v>
      </c>
      <c r="DF34" s="11">
        <f>DE34-DD34</f>
        <v>226.89</v>
      </c>
      <c r="DG34" s="11">
        <f>IF(DD34=0,0,DE34/DD34*100)</f>
        <v>667.22500000000002</v>
      </c>
      <c r="DH34" s="11">
        <v>7600</v>
      </c>
      <c r="DI34" s="11">
        <v>7600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2500</v>
      </c>
      <c r="DO34" s="11">
        <v>2500</v>
      </c>
      <c r="DP34" s="11">
        <v>0</v>
      </c>
      <c r="DQ34" s="11">
        <v>609.5</v>
      </c>
      <c r="DR34" s="11">
        <f>DQ34-DP34</f>
        <v>609.5</v>
      </c>
      <c r="DS34" s="11">
        <f>IF(DP34=0,0,DQ34/DP34*100)</f>
        <v>0</v>
      </c>
      <c r="DT34" s="11">
        <v>9740</v>
      </c>
      <c r="DU34" s="11">
        <v>9740</v>
      </c>
      <c r="DV34" s="11">
        <v>0</v>
      </c>
      <c r="DW34" s="11">
        <v>2647.33</v>
      </c>
      <c r="DX34" s="11">
        <f>DW34-DV34</f>
        <v>2647.33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374.03</v>
      </c>
      <c r="ED34" s="11">
        <f>EC34-EB34</f>
        <v>374.03</v>
      </c>
      <c r="EE34" s="11">
        <f>IF(EB34=0,0,EC34/EB34*100)</f>
        <v>0</v>
      </c>
      <c r="EF34" s="11">
        <v>15000</v>
      </c>
      <c r="EG34" s="11">
        <v>15000</v>
      </c>
      <c r="EH34" s="11">
        <v>0</v>
      </c>
      <c r="EI34" s="11">
        <v>3536.83</v>
      </c>
      <c r="EJ34" s="11">
        <f>EI34-EH34</f>
        <v>3536.83</v>
      </c>
      <c r="EK34" s="11">
        <f>IF(EH34=0,0,EI34/EH34*100)</f>
        <v>0</v>
      </c>
    </row>
    <row r="35" spans="1:141" x14ac:dyDescent="0.3">
      <c r="A35" s="10"/>
      <c r="B35" s="10">
        <v>18010500</v>
      </c>
      <c r="C35" s="10" t="s">
        <v>60</v>
      </c>
      <c r="D35" s="11">
        <v>680879</v>
      </c>
      <c r="E35" s="11">
        <v>680879</v>
      </c>
      <c r="F35" s="11">
        <v>66887</v>
      </c>
      <c r="G35" s="11">
        <v>37969.65</v>
      </c>
      <c r="H35" s="11">
        <f>G35-F35</f>
        <v>-28917.35</v>
      </c>
      <c r="I35" s="11">
        <f>IF(F35=0,0,G35/F35*100)</f>
        <v>56.766860525961704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324340</v>
      </c>
      <c r="R35" s="11">
        <v>35500</v>
      </c>
      <c r="S35" s="11">
        <v>21899.57</v>
      </c>
      <c r="T35" s="11">
        <f>S35-R35</f>
        <v>-13600.43</v>
      </c>
      <c r="U35" s="11">
        <f>IF(R35=0,0,S35/R35*100)</f>
        <v>61.688929577464791</v>
      </c>
      <c r="V35" s="11">
        <v>324340</v>
      </c>
      <c r="W35" s="11">
        <v>324340</v>
      </c>
      <c r="X35" s="11">
        <v>35500</v>
      </c>
      <c r="Y35" s="11">
        <v>21899.57</v>
      </c>
      <c r="Z35" s="11">
        <f>Y35-X35</f>
        <v>-13600.43</v>
      </c>
      <c r="AA35" s="11">
        <f>IF(X35=0,0,Y35/X35*100)</f>
        <v>61.688929577464791</v>
      </c>
      <c r="AB35" s="11">
        <v>356539</v>
      </c>
      <c r="AC35" s="11">
        <v>356539</v>
      </c>
      <c r="AD35" s="11">
        <v>31387</v>
      </c>
      <c r="AE35" s="11">
        <v>16070.080000000002</v>
      </c>
      <c r="AF35" s="11">
        <f>AE35-AD35</f>
        <v>-15316.919999999998</v>
      </c>
      <c r="AG35" s="11">
        <f>IF(AD35=0,0,AE35/AD35*100)</f>
        <v>51.199796093924242</v>
      </c>
      <c r="AH35" s="11">
        <v>5000</v>
      </c>
      <c r="AI35" s="11">
        <v>5000</v>
      </c>
      <c r="AJ35" s="11">
        <v>400</v>
      </c>
      <c r="AK35" s="11">
        <v>249.91</v>
      </c>
      <c r="AL35" s="11">
        <f>AK35-AJ35</f>
        <v>-150.09</v>
      </c>
      <c r="AM35" s="11">
        <f>IF(AJ35=0,0,AK35/AJ35*100)</f>
        <v>62.477499999999999</v>
      </c>
      <c r="AN35" s="11">
        <v>100</v>
      </c>
      <c r="AO35" s="11">
        <v>100</v>
      </c>
      <c r="AP35" s="11">
        <v>8</v>
      </c>
      <c r="AQ35" s="11">
        <v>0</v>
      </c>
      <c r="AR35" s="11">
        <f>AQ35-AP35</f>
        <v>-8</v>
      </c>
      <c r="AS35" s="11">
        <f>IF(AP35=0,0,AQ35/AP35*100)</f>
        <v>0</v>
      </c>
      <c r="AT35" s="11">
        <v>9000</v>
      </c>
      <c r="AU35" s="11">
        <v>9000</v>
      </c>
      <c r="AV35" s="11">
        <v>0</v>
      </c>
      <c r="AW35" s="11">
        <v>408.59</v>
      </c>
      <c r="AX35" s="11">
        <f>AW35-AV35</f>
        <v>408.59</v>
      </c>
      <c r="AY35" s="11">
        <f>IF(AV35=0,0,AW35/AV35*100)</f>
        <v>0</v>
      </c>
      <c r="AZ35" s="11">
        <v>120</v>
      </c>
      <c r="BA35" s="11">
        <v>120</v>
      </c>
      <c r="BB35" s="11">
        <v>10</v>
      </c>
      <c r="BC35" s="11">
        <v>0</v>
      </c>
      <c r="BD35" s="11">
        <f>BC35-BB35</f>
        <v>-10</v>
      </c>
      <c r="BE35" s="11">
        <f>IF(BB35=0,0,BC35/BB35*100)</f>
        <v>0</v>
      </c>
      <c r="BF35" s="11">
        <v>5508</v>
      </c>
      <c r="BG35" s="11">
        <v>5508</v>
      </c>
      <c r="BH35" s="11">
        <v>130</v>
      </c>
      <c r="BI35" s="11">
        <v>446.86</v>
      </c>
      <c r="BJ35" s="11">
        <f>BI35-BH35</f>
        <v>316.86</v>
      </c>
      <c r="BK35" s="11">
        <f>IF(BH35=0,0,BI35/BH35*100)</f>
        <v>343.73846153846154</v>
      </c>
      <c r="BL35" s="11">
        <v>14300</v>
      </c>
      <c r="BM35" s="11">
        <v>14300</v>
      </c>
      <c r="BN35" s="11">
        <v>1200</v>
      </c>
      <c r="BO35" s="11">
        <v>421.12</v>
      </c>
      <c r="BP35" s="11">
        <f>BO35-BN35</f>
        <v>-778.88</v>
      </c>
      <c r="BQ35" s="11">
        <f>IF(BN35=0,0,BO35/BN35*100)</f>
        <v>35.093333333333334</v>
      </c>
      <c r="BR35" s="11">
        <v>112786</v>
      </c>
      <c r="BS35" s="11">
        <v>112786</v>
      </c>
      <c r="BT35" s="11">
        <v>9333</v>
      </c>
      <c r="BU35" s="11">
        <v>1141.25</v>
      </c>
      <c r="BV35" s="11">
        <f>BU35-BT35</f>
        <v>-8191.75</v>
      </c>
      <c r="BW35" s="11">
        <f>IF(BT35=0,0,BU35/BT35*100)</f>
        <v>12.228115289831781</v>
      </c>
      <c r="BX35" s="11">
        <v>5700</v>
      </c>
      <c r="BY35" s="11">
        <v>5700</v>
      </c>
      <c r="BZ35" s="11">
        <v>468</v>
      </c>
      <c r="CA35" s="11">
        <v>468.15</v>
      </c>
      <c r="CB35" s="11">
        <f>CA35-BZ35</f>
        <v>0.14999999999997726</v>
      </c>
      <c r="CC35" s="11">
        <f>IF(BZ35=0,0,CA35/BZ35*100)</f>
        <v>100.03205128205128</v>
      </c>
      <c r="CD35" s="11">
        <v>4500</v>
      </c>
      <c r="CE35" s="11">
        <v>4500</v>
      </c>
      <c r="CF35" s="11">
        <v>370</v>
      </c>
      <c r="CG35" s="11">
        <v>220</v>
      </c>
      <c r="CH35" s="11">
        <f>CG35-CF35</f>
        <v>-150</v>
      </c>
      <c r="CI35" s="11">
        <f>IF(CF35=0,0,CG35/CF35*100)</f>
        <v>59.45945945945946</v>
      </c>
      <c r="CJ35" s="11">
        <v>500</v>
      </c>
      <c r="CK35" s="11">
        <v>500</v>
      </c>
      <c r="CL35" s="11">
        <v>40</v>
      </c>
      <c r="CM35" s="11">
        <v>0</v>
      </c>
      <c r="CN35" s="11">
        <f>CM35-CL35</f>
        <v>-40</v>
      </c>
      <c r="CO35" s="11">
        <f>IF(CL35=0,0,CM35/CL35*100)</f>
        <v>0</v>
      </c>
      <c r="CP35" s="11">
        <v>8000</v>
      </c>
      <c r="CQ35" s="11">
        <v>8000</v>
      </c>
      <c r="CR35" s="11">
        <v>600</v>
      </c>
      <c r="CS35" s="11">
        <v>558.27</v>
      </c>
      <c r="CT35" s="11">
        <f>CS35-CR35</f>
        <v>-41.730000000000018</v>
      </c>
      <c r="CU35" s="11">
        <f>IF(CR35=0,0,CS35/CR35*100)</f>
        <v>93.045000000000002</v>
      </c>
      <c r="CV35" s="11">
        <v>41255</v>
      </c>
      <c r="CW35" s="11">
        <v>41255</v>
      </c>
      <c r="CX35" s="11">
        <v>6279</v>
      </c>
      <c r="CY35" s="11">
        <v>1380.62</v>
      </c>
      <c r="CZ35" s="11">
        <f>CY35-CX35</f>
        <v>-4898.38</v>
      </c>
      <c r="DA35" s="11">
        <f>IF(CX35=0,0,CY35/CX35*100)</f>
        <v>21.987896161809203</v>
      </c>
      <c r="DB35" s="11">
        <v>1500</v>
      </c>
      <c r="DC35" s="11">
        <v>1500</v>
      </c>
      <c r="DD35" s="11">
        <v>70</v>
      </c>
      <c r="DE35" s="11">
        <v>57.42</v>
      </c>
      <c r="DF35" s="11">
        <f>DE35-DD35</f>
        <v>-12.579999999999998</v>
      </c>
      <c r="DG35" s="11">
        <f>IF(DD35=0,0,DE35/DD35*100)</f>
        <v>82.028571428571425</v>
      </c>
      <c r="DH35" s="11">
        <v>12100</v>
      </c>
      <c r="DI35" s="11">
        <v>12100</v>
      </c>
      <c r="DJ35" s="11">
        <v>1000</v>
      </c>
      <c r="DK35" s="11">
        <v>0</v>
      </c>
      <c r="DL35" s="11">
        <f>DK35-DJ35</f>
        <v>-1000</v>
      </c>
      <c r="DM35" s="11">
        <f>IF(DJ35=0,0,DK35/DJ35*100)</f>
        <v>0</v>
      </c>
      <c r="DN35" s="11">
        <v>430</v>
      </c>
      <c r="DO35" s="11">
        <v>430</v>
      </c>
      <c r="DP35" s="11">
        <v>0</v>
      </c>
      <c r="DQ35" s="11">
        <v>6.6</v>
      </c>
      <c r="DR35" s="11">
        <f>DQ35-DP35</f>
        <v>6.6</v>
      </c>
      <c r="DS35" s="11">
        <f>IF(DP35=0,0,DQ35/DP35*100)</f>
        <v>0</v>
      </c>
      <c r="DT35" s="11">
        <v>560</v>
      </c>
      <c r="DU35" s="11">
        <v>560</v>
      </c>
      <c r="DV35" s="11">
        <v>47</v>
      </c>
      <c r="DW35" s="11">
        <v>36.18</v>
      </c>
      <c r="DX35" s="11">
        <f>DW35-DV35</f>
        <v>-10.82</v>
      </c>
      <c r="DY35" s="11">
        <f>IF(DV35=0,0,DW35/DV35*100)</f>
        <v>76.978723404255319</v>
      </c>
      <c r="DZ35" s="11">
        <v>5180</v>
      </c>
      <c r="EA35" s="11">
        <v>5180</v>
      </c>
      <c r="EB35" s="11">
        <v>432</v>
      </c>
      <c r="EC35" s="11">
        <v>264.58</v>
      </c>
      <c r="ED35" s="11">
        <f>EC35-EB35</f>
        <v>-167.42000000000002</v>
      </c>
      <c r="EE35" s="11">
        <f>IF(EB35=0,0,EC35/EB35*100)</f>
        <v>61.245370370370367</v>
      </c>
      <c r="EF35" s="11">
        <v>130000</v>
      </c>
      <c r="EG35" s="11">
        <v>130000</v>
      </c>
      <c r="EH35" s="11">
        <v>11000</v>
      </c>
      <c r="EI35" s="11">
        <v>10410.530000000001</v>
      </c>
      <c r="EJ35" s="11">
        <f>EI35-EH35</f>
        <v>-589.46999999999935</v>
      </c>
      <c r="EK35" s="11">
        <f>IF(EH35=0,0,EI35/EH35*100)</f>
        <v>94.641181818181821</v>
      </c>
    </row>
    <row r="36" spans="1:141" x14ac:dyDescent="0.3">
      <c r="A36" s="10"/>
      <c r="B36" s="10">
        <v>18010600</v>
      </c>
      <c r="C36" s="10" t="s">
        <v>61</v>
      </c>
      <c r="D36" s="11">
        <v>6458630</v>
      </c>
      <c r="E36" s="11">
        <v>6458630</v>
      </c>
      <c r="F36" s="11">
        <v>413282</v>
      </c>
      <c r="G36" s="11">
        <v>342488.44</v>
      </c>
      <c r="H36" s="11">
        <f>G36-F36</f>
        <v>-70793.56</v>
      </c>
      <c r="I36" s="11">
        <f>IF(F36=0,0,G36/F36*100)</f>
        <v>82.870398420448993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2911220</v>
      </c>
      <c r="R36" s="11">
        <v>123260</v>
      </c>
      <c r="S36" s="11">
        <v>171952.38</v>
      </c>
      <c r="T36" s="11">
        <f>S36-R36</f>
        <v>48692.380000000005</v>
      </c>
      <c r="U36" s="11">
        <f>IF(R36=0,0,S36/R36*100)</f>
        <v>139.5037968521824</v>
      </c>
      <c r="V36" s="11">
        <v>2911220</v>
      </c>
      <c r="W36" s="11">
        <v>2911220</v>
      </c>
      <c r="X36" s="11">
        <v>123260</v>
      </c>
      <c r="Y36" s="11">
        <v>171952.38</v>
      </c>
      <c r="Z36" s="11">
        <f>Y36-X36</f>
        <v>48692.380000000005</v>
      </c>
      <c r="AA36" s="11">
        <f>IF(X36=0,0,Y36/X36*100)</f>
        <v>139.5037968521824</v>
      </c>
      <c r="AB36" s="11">
        <v>3547410</v>
      </c>
      <c r="AC36" s="11">
        <v>3547410</v>
      </c>
      <c r="AD36" s="11">
        <v>290022</v>
      </c>
      <c r="AE36" s="11">
        <v>170536.06</v>
      </c>
      <c r="AF36" s="11">
        <f>AE36-AD36</f>
        <v>-119485.94</v>
      </c>
      <c r="AG36" s="11">
        <f>IF(AD36=0,0,AE36/AD36*100)</f>
        <v>58.801077159663748</v>
      </c>
      <c r="AH36" s="11">
        <v>300000</v>
      </c>
      <c r="AI36" s="11">
        <v>300000</v>
      </c>
      <c r="AJ36" s="11">
        <v>25000</v>
      </c>
      <c r="AK36" s="11">
        <v>20873.86</v>
      </c>
      <c r="AL36" s="11">
        <f>AK36-AJ36</f>
        <v>-4126.1399999999994</v>
      </c>
      <c r="AM36" s="11">
        <f>IF(AJ36=0,0,AK36/AJ36*100)</f>
        <v>83.495440000000002</v>
      </c>
      <c r="AN36" s="11">
        <v>210000</v>
      </c>
      <c r="AO36" s="11">
        <v>210000</v>
      </c>
      <c r="AP36" s="11">
        <v>17500</v>
      </c>
      <c r="AQ36" s="11">
        <v>7754.72</v>
      </c>
      <c r="AR36" s="11">
        <f>AQ36-AP36</f>
        <v>-9745.2799999999988</v>
      </c>
      <c r="AS36" s="11">
        <f>IF(AP36=0,0,AQ36/AP36*100)</f>
        <v>44.312685714285713</v>
      </c>
      <c r="AT36" s="11">
        <v>550000</v>
      </c>
      <c r="AU36" s="11">
        <v>550000</v>
      </c>
      <c r="AV36" s="11">
        <v>45800</v>
      </c>
      <c r="AW36" s="11">
        <v>5510.84</v>
      </c>
      <c r="AX36" s="11">
        <f>AW36-AV36</f>
        <v>-40289.160000000003</v>
      </c>
      <c r="AY36" s="11">
        <f>IF(AV36=0,0,AW36/AV36*100)</f>
        <v>12.032401746724892</v>
      </c>
      <c r="AZ36" s="11">
        <v>427410</v>
      </c>
      <c r="BA36" s="11">
        <v>427410</v>
      </c>
      <c r="BB36" s="11">
        <v>35620</v>
      </c>
      <c r="BC36" s="11">
        <v>4030.4</v>
      </c>
      <c r="BD36" s="11">
        <f>BC36-BB36</f>
        <v>-31589.599999999999</v>
      </c>
      <c r="BE36" s="11">
        <f>IF(BB36=0,0,BC36/BB36*100)</f>
        <v>11.3149915777653</v>
      </c>
      <c r="BF36" s="11">
        <v>33115</v>
      </c>
      <c r="BG36" s="11">
        <v>33115</v>
      </c>
      <c r="BH36" s="11">
        <v>2500</v>
      </c>
      <c r="BI36" s="11">
        <v>1068.28</v>
      </c>
      <c r="BJ36" s="11">
        <f>BI36-BH36</f>
        <v>-1431.72</v>
      </c>
      <c r="BK36" s="11">
        <f>IF(BH36=0,0,BI36/BH36*100)</f>
        <v>42.731199999999994</v>
      </c>
      <c r="BL36" s="11">
        <v>70800</v>
      </c>
      <c r="BM36" s="11">
        <v>70800</v>
      </c>
      <c r="BN36" s="11">
        <v>5900</v>
      </c>
      <c r="BO36" s="11">
        <v>123.21</v>
      </c>
      <c r="BP36" s="11">
        <f>BO36-BN36</f>
        <v>-5776.79</v>
      </c>
      <c r="BQ36" s="11">
        <f>IF(BN36=0,0,BO36/BN36*100)</f>
        <v>2.0883050847457625</v>
      </c>
      <c r="BR36" s="11">
        <v>60000</v>
      </c>
      <c r="BS36" s="11">
        <v>60000</v>
      </c>
      <c r="BT36" s="11">
        <v>5000</v>
      </c>
      <c r="BU36" s="11">
        <v>1067.77</v>
      </c>
      <c r="BV36" s="11">
        <f>BU36-BT36</f>
        <v>-3932.23</v>
      </c>
      <c r="BW36" s="11">
        <f>IF(BT36=0,0,BU36/BT36*100)</f>
        <v>21.355399999999999</v>
      </c>
      <c r="BX36" s="11">
        <v>42500</v>
      </c>
      <c r="BY36" s="11">
        <v>42500</v>
      </c>
      <c r="BZ36" s="11">
        <v>186</v>
      </c>
      <c r="CA36" s="11">
        <v>1655.67</v>
      </c>
      <c r="CB36" s="11">
        <f>CA36-BZ36</f>
        <v>1469.67</v>
      </c>
      <c r="CC36" s="11">
        <f>IF(BZ36=0,0,CA36/BZ36*100)</f>
        <v>890.14516129032268</v>
      </c>
      <c r="CD36" s="11">
        <v>110000</v>
      </c>
      <c r="CE36" s="11">
        <v>110000</v>
      </c>
      <c r="CF36" s="11">
        <v>9100</v>
      </c>
      <c r="CG36" s="11">
        <v>838.32</v>
      </c>
      <c r="CH36" s="11">
        <f>CG36-CF36</f>
        <v>-8261.68</v>
      </c>
      <c r="CI36" s="11">
        <f>IF(CF36=0,0,CG36/CF36*100)</f>
        <v>9.212307692307693</v>
      </c>
      <c r="CJ36" s="11">
        <v>190000</v>
      </c>
      <c r="CK36" s="11">
        <v>190000</v>
      </c>
      <c r="CL36" s="11">
        <v>15800</v>
      </c>
      <c r="CM36" s="11">
        <v>13578.04</v>
      </c>
      <c r="CN36" s="11">
        <f>CM36-CL36</f>
        <v>-2221.9599999999991</v>
      </c>
      <c r="CO36" s="11">
        <f>IF(CL36=0,0,CM36/CL36*100)</f>
        <v>85.936962025316461</v>
      </c>
      <c r="CP36" s="11">
        <v>141700</v>
      </c>
      <c r="CQ36" s="11">
        <v>141700</v>
      </c>
      <c r="CR36" s="11">
        <v>11800</v>
      </c>
      <c r="CS36" s="11">
        <v>78511.360000000001</v>
      </c>
      <c r="CT36" s="11">
        <f>CS36-CR36</f>
        <v>66711.360000000001</v>
      </c>
      <c r="CU36" s="11">
        <f>IF(CR36=0,0,CS36/CR36*100)</f>
        <v>665.35050847457626</v>
      </c>
      <c r="CV36" s="11">
        <v>170453</v>
      </c>
      <c r="CW36" s="11">
        <v>170453</v>
      </c>
      <c r="CX36" s="11">
        <v>13080</v>
      </c>
      <c r="CY36" s="11">
        <v>13996.03</v>
      </c>
      <c r="CZ36" s="11">
        <f>CY36-CX36</f>
        <v>916.03000000000065</v>
      </c>
      <c r="DA36" s="11">
        <f>IF(CX36=0,0,CY36/CX36*100)</f>
        <v>107.0032874617737</v>
      </c>
      <c r="DB36" s="11">
        <v>38800</v>
      </c>
      <c r="DC36" s="11">
        <v>38800</v>
      </c>
      <c r="DD36" s="11">
        <v>2600</v>
      </c>
      <c r="DE36" s="11">
        <v>1558.42</v>
      </c>
      <c r="DF36" s="11">
        <f>DE36-DD36</f>
        <v>-1041.58</v>
      </c>
      <c r="DG36" s="11">
        <f>IF(DD36=0,0,DE36/DD36*100)</f>
        <v>59.939230769230768</v>
      </c>
      <c r="DH36" s="11">
        <v>900000</v>
      </c>
      <c r="DI36" s="11">
        <v>900000</v>
      </c>
      <c r="DJ36" s="11">
        <v>75000</v>
      </c>
      <c r="DK36" s="11">
        <v>101.01</v>
      </c>
      <c r="DL36" s="11">
        <f>DK36-DJ36</f>
        <v>-74898.990000000005</v>
      </c>
      <c r="DM36" s="11">
        <f>IF(DJ36=0,0,DK36/DJ36*100)</f>
        <v>0.13467999999999999</v>
      </c>
      <c r="DN36" s="11">
        <v>90625</v>
      </c>
      <c r="DO36" s="11">
        <v>90625</v>
      </c>
      <c r="DP36" s="11">
        <v>7552</v>
      </c>
      <c r="DQ36" s="11">
        <v>4497.08</v>
      </c>
      <c r="DR36" s="11">
        <f>DQ36-DP36</f>
        <v>-3054.92</v>
      </c>
      <c r="DS36" s="11">
        <f>IF(DP36=0,0,DQ36/DP36*100)</f>
        <v>59.548199152542367</v>
      </c>
      <c r="DT36" s="11">
        <v>23380</v>
      </c>
      <c r="DU36" s="11">
        <v>23380</v>
      </c>
      <c r="DV36" s="11">
        <v>1948</v>
      </c>
      <c r="DW36" s="11">
        <v>1509.43</v>
      </c>
      <c r="DX36" s="11">
        <f>DW36-DV36</f>
        <v>-438.56999999999994</v>
      </c>
      <c r="DY36" s="11">
        <f>IF(DV36=0,0,DW36/DV36*100)</f>
        <v>77.486139630390156</v>
      </c>
      <c r="DZ36" s="11">
        <v>13627</v>
      </c>
      <c r="EA36" s="11">
        <v>13627</v>
      </c>
      <c r="EB36" s="11">
        <v>1136</v>
      </c>
      <c r="EC36" s="11">
        <v>1135.69</v>
      </c>
      <c r="ED36" s="11">
        <f>EC36-EB36</f>
        <v>-0.30999999999994543</v>
      </c>
      <c r="EE36" s="11">
        <f>IF(EB36=0,0,EC36/EB36*100)</f>
        <v>99.972711267605646</v>
      </c>
      <c r="EF36" s="11">
        <v>175000</v>
      </c>
      <c r="EG36" s="11">
        <v>175000</v>
      </c>
      <c r="EH36" s="11">
        <v>14500</v>
      </c>
      <c r="EI36" s="11">
        <v>12725.93</v>
      </c>
      <c r="EJ36" s="11">
        <f>EI36-EH36</f>
        <v>-1774.0699999999997</v>
      </c>
      <c r="EK36" s="11">
        <f>IF(EH36=0,0,EI36/EH36*100)</f>
        <v>87.765034482758622</v>
      </c>
    </row>
    <row r="37" spans="1:141" x14ac:dyDescent="0.3">
      <c r="A37" s="10"/>
      <c r="B37" s="10">
        <v>18010700</v>
      </c>
      <c r="C37" s="10" t="s">
        <v>62</v>
      </c>
      <c r="D37" s="11">
        <v>2561768</v>
      </c>
      <c r="E37" s="11">
        <v>2561768</v>
      </c>
      <c r="F37" s="11">
        <v>42057</v>
      </c>
      <c r="G37" s="11">
        <v>23821.02</v>
      </c>
      <c r="H37" s="11">
        <f>G37-F37</f>
        <v>-18235.98</v>
      </c>
      <c r="I37" s="11">
        <f>IF(F37=0,0,G37/F37*100)</f>
        <v>56.639845923389686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276110</v>
      </c>
      <c r="R37" s="11">
        <v>14400</v>
      </c>
      <c r="S37" s="11">
        <v>7855.79</v>
      </c>
      <c r="T37" s="11">
        <f>S37-R37</f>
        <v>-6544.21</v>
      </c>
      <c r="U37" s="11">
        <f>IF(R37=0,0,S37/R37*100)</f>
        <v>54.554097222222218</v>
      </c>
      <c r="V37" s="11">
        <v>276110</v>
      </c>
      <c r="W37" s="11">
        <v>276110</v>
      </c>
      <c r="X37" s="11">
        <v>14400</v>
      </c>
      <c r="Y37" s="11">
        <v>7855.79</v>
      </c>
      <c r="Z37" s="11">
        <f>Y37-X37</f>
        <v>-6544.21</v>
      </c>
      <c r="AA37" s="11">
        <f>IF(X37=0,0,Y37/X37*100)</f>
        <v>54.554097222222218</v>
      </c>
      <c r="AB37" s="11">
        <v>2285658</v>
      </c>
      <c r="AC37" s="11">
        <v>2285658</v>
      </c>
      <c r="AD37" s="11">
        <v>27657</v>
      </c>
      <c r="AE37" s="11">
        <v>15965.23</v>
      </c>
      <c r="AF37" s="11">
        <f>AE37-AD37</f>
        <v>-11691.77</v>
      </c>
      <c r="AG37" s="11">
        <f>IF(AD37=0,0,AE37/AD37*100)</f>
        <v>57.725819864772035</v>
      </c>
      <c r="AH37" s="11">
        <v>70000</v>
      </c>
      <c r="AI37" s="11">
        <v>70000</v>
      </c>
      <c r="AJ37" s="11">
        <v>0</v>
      </c>
      <c r="AK37" s="11">
        <v>156.72999999999999</v>
      </c>
      <c r="AL37" s="11">
        <f>AK37-AJ37</f>
        <v>156.72999999999999</v>
      </c>
      <c r="AM37" s="11">
        <f>IF(AJ37=0,0,AK37/AJ37*100)</f>
        <v>0</v>
      </c>
      <c r="AN37" s="11">
        <v>125000</v>
      </c>
      <c r="AO37" s="11">
        <v>125000</v>
      </c>
      <c r="AP37" s="11">
        <v>10416</v>
      </c>
      <c r="AQ37" s="11">
        <v>0</v>
      </c>
      <c r="AR37" s="11">
        <f>AQ37-AP37</f>
        <v>-10416</v>
      </c>
      <c r="AS37" s="11">
        <f>IF(AP37=0,0,AQ37/AP37*100)</f>
        <v>0</v>
      </c>
      <c r="AT37" s="11">
        <v>75000</v>
      </c>
      <c r="AU37" s="11">
        <v>75000</v>
      </c>
      <c r="AV37" s="11">
        <v>500</v>
      </c>
      <c r="AW37" s="11">
        <v>2794.45</v>
      </c>
      <c r="AX37" s="11">
        <f>AW37-AV37</f>
        <v>2294.4499999999998</v>
      </c>
      <c r="AY37" s="11">
        <f>IF(AV37=0,0,AW37/AV37*100)</f>
        <v>558.89</v>
      </c>
      <c r="AZ37" s="11">
        <v>76110</v>
      </c>
      <c r="BA37" s="11">
        <v>76110</v>
      </c>
      <c r="BB37" s="11">
        <v>0</v>
      </c>
      <c r="BC37" s="11">
        <v>481.72</v>
      </c>
      <c r="BD37" s="11">
        <f>BC37-BB37</f>
        <v>481.72</v>
      </c>
      <c r="BE37" s="11">
        <f>IF(BB37=0,0,BC37/BB37*100)</f>
        <v>0</v>
      </c>
      <c r="BF37" s="11">
        <v>220744</v>
      </c>
      <c r="BG37" s="11">
        <v>220744</v>
      </c>
      <c r="BH37" s="11">
        <v>5000</v>
      </c>
      <c r="BI37" s="11">
        <v>140</v>
      </c>
      <c r="BJ37" s="11">
        <f>BI37-BH37</f>
        <v>-4860</v>
      </c>
      <c r="BK37" s="11">
        <f>IF(BH37=0,0,BI37/BH37*100)</f>
        <v>2.8000000000000003</v>
      </c>
      <c r="BL37" s="11">
        <v>28200</v>
      </c>
      <c r="BM37" s="11">
        <v>28200</v>
      </c>
      <c r="BN37" s="11">
        <v>500</v>
      </c>
      <c r="BO37" s="11">
        <v>0</v>
      </c>
      <c r="BP37" s="11">
        <f>BO37-BN37</f>
        <v>-500</v>
      </c>
      <c r="BQ37" s="11">
        <f>IF(BN37=0,0,BO37/BN37*100)</f>
        <v>0</v>
      </c>
      <c r="BR37" s="11">
        <v>250000</v>
      </c>
      <c r="BS37" s="11">
        <v>250000</v>
      </c>
      <c r="BT37" s="11">
        <v>2300</v>
      </c>
      <c r="BU37" s="11">
        <v>2805.68</v>
      </c>
      <c r="BV37" s="11">
        <f>BU37-BT37</f>
        <v>505.67999999999984</v>
      </c>
      <c r="BW37" s="11">
        <f>IF(BT37=0,0,BU37/BT37*100)</f>
        <v>121.98608695652173</v>
      </c>
      <c r="BX37" s="11">
        <v>345000</v>
      </c>
      <c r="BY37" s="11">
        <v>345000</v>
      </c>
      <c r="BZ37" s="11">
        <v>170</v>
      </c>
      <c r="CA37" s="11">
        <v>2388.4899999999998</v>
      </c>
      <c r="CB37" s="11">
        <f>CA37-BZ37</f>
        <v>2218.4899999999998</v>
      </c>
      <c r="CC37" s="11">
        <f>IF(BZ37=0,0,CA37/BZ37*100)</f>
        <v>1404.9941176470586</v>
      </c>
      <c r="CD37" s="11">
        <v>160000</v>
      </c>
      <c r="CE37" s="11">
        <v>160000</v>
      </c>
      <c r="CF37" s="11">
        <v>0</v>
      </c>
      <c r="CG37" s="11">
        <v>293.83</v>
      </c>
      <c r="CH37" s="11">
        <f>CG37-CF37</f>
        <v>293.83</v>
      </c>
      <c r="CI37" s="11">
        <f>IF(CF37=0,0,CG37/CF37*100)</f>
        <v>0</v>
      </c>
      <c r="CJ37" s="11">
        <v>32000</v>
      </c>
      <c r="CK37" s="11">
        <v>32000</v>
      </c>
      <c r="CL37" s="11">
        <v>2650</v>
      </c>
      <c r="CM37" s="11">
        <v>24.23</v>
      </c>
      <c r="CN37" s="11">
        <f>CM37-CL37</f>
        <v>-2625.77</v>
      </c>
      <c r="CO37" s="11">
        <f>IF(CL37=0,0,CM37/CL37*100)</f>
        <v>0.91433962264150948</v>
      </c>
      <c r="CP37" s="11">
        <v>60000</v>
      </c>
      <c r="CQ37" s="11">
        <v>60000</v>
      </c>
      <c r="CR37" s="11">
        <v>5000</v>
      </c>
      <c r="CS37" s="11">
        <v>1546.03</v>
      </c>
      <c r="CT37" s="11">
        <f>CS37-CR37</f>
        <v>-3453.9700000000003</v>
      </c>
      <c r="CU37" s="11">
        <f>IF(CR37=0,0,CS37/CR37*100)</f>
        <v>30.920599999999997</v>
      </c>
      <c r="CV37" s="11">
        <v>56344</v>
      </c>
      <c r="CW37" s="11">
        <v>56344</v>
      </c>
      <c r="CX37" s="11">
        <v>1101</v>
      </c>
      <c r="CY37" s="11">
        <v>85.05</v>
      </c>
      <c r="CZ37" s="11">
        <f>CY37-CX37</f>
        <v>-1015.95</v>
      </c>
      <c r="DA37" s="11">
        <f>IF(CX37=0,0,CY37/CX37*100)</f>
        <v>7.7247956403269757</v>
      </c>
      <c r="DB37" s="11">
        <v>68000</v>
      </c>
      <c r="DC37" s="11">
        <v>68000</v>
      </c>
      <c r="DD37" s="11">
        <v>0</v>
      </c>
      <c r="DE37" s="11">
        <v>36.409999999999997</v>
      </c>
      <c r="DF37" s="11">
        <f>DE37-DD37</f>
        <v>36.409999999999997</v>
      </c>
      <c r="DG37" s="11">
        <f>IF(DD37=0,0,DE37/DD37*100)</f>
        <v>0</v>
      </c>
      <c r="DH37" s="11">
        <v>111700</v>
      </c>
      <c r="DI37" s="11">
        <v>111700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205000</v>
      </c>
      <c r="DO37" s="11">
        <v>205000</v>
      </c>
      <c r="DP37" s="11">
        <v>20</v>
      </c>
      <c r="DQ37" s="11">
        <v>1365.86</v>
      </c>
      <c r="DR37" s="11">
        <f>DQ37-DP37</f>
        <v>1345.86</v>
      </c>
      <c r="DS37" s="11">
        <f>IF(DP37=0,0,DQ37/DP37*100)</f>
        <v>6829.2999999999993</v>
      </c>
      <c r="DT37" s="11">
        <v>179560</v>
      </c>
      <c r="DU37" s="11">
        <v>179560</v>
      </c>
      <c r="DV37" s="11">
        <v>0</v>
      </c>
      <c r="DW37" s="11">
        <v>1369.15</v>
      </c>
      <c r="DX37" s="11">
        <f>DW37-DV37</f>
        <v>1369.15</v>
      </c>
      <c r="DY37" s="11">
        <f>IF(DV37=0,0,DW37/DV37*100)</f>
        <v>0</v>
      </c>
      <c r="DZ37" s="11">
        <v>103000</v>
      </c>
      <c r="EA37" s="11">
        <v>103000</v>
      </c>
      <c r="EB37" s="11">
        <v>0</v>
      </c>
      <c r="EC37" s="11">
        <v>2432.6</v>
      </c>
      <c r="ED37" s="11">
        <f>EC37-EB37</f>
        <v>2432.6</v>
      </c>
      <c r="EE37" s="11">
        <f>IF(EB37=0,0,EC37/EB37*100)</f>
        <v>0</v>
      </c>
      <c r="EF37" s="11">
        <v>120000</v>
      </c>
      <c r="EG37" s="11">
        <v>120000</v>
      </c>
      <c r="EH37" s="11">
        <v>0</v>
      </c>
      <c r="EI37" s="11">
        <v>45</v>
      </c>
      <c r="EJ37" s="11">
        <f>EI37-EH37</f>
        <v>45</v>
      </c>
      <c r="EK37" s="11">
        <f>IF(EH37=0,0,EI37/EH37*100)</f>
        <v>0</v>
      </c>
    </row>
    <row r="38" spans="1:141" x14ac:dyDescent="0.3">
      <c r="A38" s="10"/>
      <c r="B38" s="10">
        <v>18010900</v>
      </c>
      <c r="C38" s="10" t="s">
        <v>63</v>
      </c>
      <c r="D38" s="11">
        <v>2128940</v>
      </c>
      <c r="E38" s="11">
        <v>2128940</v>
      </c>
      <c r="F38" s="11">
        <v>112379</v>
      </c>
      <c r="G38" s="11">
        <v>80290.800000000017</v>
      </c>
      <c r="H38" s="11">
        <f>G38-F38</f>
        <v>-32088.199999999983</v>
      </c>
      <c r="I38" s="11">
        <f>IF(F38=0,0,G38/F38*100)</f>
        <v>71.446444620436225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806050</v>
      </c>
      <c r="R38" s="11">
        <v>37235</v>
      </c>
      <c r="S38" s="11">
        <v>44901.120000000003</v>
      </c>
      <c r="T38" s="11">
        <f>S38-R38</f>
        <v>7666.1200000000026</v>
      </c>
      <c r="U38" s="11">
        <f>IF(R38=0,0,S38/R38*100)</f>
        <v>120.58847858197932</v>
      </c>
      <c r="V38" s="11">
        <v>806050</v>
      </c>
      <c r="W38" s="11">
        <v>806050</v>
      </c>
      <c r="X38" s="11">
        <v>37235</v>
      </c>
      <c r="Y38" s="11">
        <v>44901.120000000003</v>
      </c>
      <c r="Z38" s="11">
        <f>Y38-X38</f>
        <v>7666.1200000000026</v>
      </c>
      <c r="AA38" s="11">
        <f>IF(X38=0,0,Y38/X38*100)</f>
        <v>120.58847858197932</v>
      </c>
      <c r="AB38" s="11">
        <v>1322890</v>
      </c>
      <c r="AC38" s="11">
        <v>1322890</v>
      </c>
      <c r="AD38" s="11">
        <v>75144</v>
      </c>
      <c r="AE38" s="11">
        <v>35389.68</v>
      </c>
      <c r="AF38" s="11">
        <f>AE38-AD38</f>
        <v>-39754.32</v>
      </c>
      <c r="AG38" s="11">
        <f>IF(AD38=0,0,AE38/AD38*100)</f>
        <v>47.095816033216224</v>
      </c>
      <c r="AH38" s="11">
        <v>150000</v>
      </c>
      <c r="AI38" s="11">
        <v>150000</v>
      </c>
      <c r="AJ38" s="11">
        <v>0</v>
      </c>
      <c r="AK38" s="11">
        <v>814</v>
      </c>
      <c r="AL38" s="11">
        <f>AK38-AJ38</f>
        <v>814</v>
      </c>
      <c r="AM38" s="11">
        <f>IF(AJ38=0,0,AK38/AJ38*100)</f>
        <v>0</v>
      </c>
      <c r="AN38" s="11">
        <v>30000</v>
      </c>
      <c r="AO38" s="11">
        <v>30000</v>
      </c>
      <c r="AP38" s="11">
        <v>2500</v>
      </c>
      <c r="AQ38" s="11">
        <v>2479.73</v>
      </c>
      <c r="AR38" s="11">
        <f>AQ38-AP38</f>
        <v>-20.269999999999982</v>
      </c>
      <c r="AS38" s="11">
        <f>IF(AP38=0,0,AQ38/AP38*100)</f>
        <v>99.1892</v>
      </c>
      <c r="AT38" s="11">
        <v>80000</v>
      </c>
      <c r="AU38" s="11">
        <v>80000</v>
      </c>
      <c r="AV38" s="11">
        <v>5000</v>
      </c>
      <c r="AW38" s="11">
        <v>70</v>
      </c>
      <c r="AX38" s="11">
        <f>AW38-AV38</f>
        <v>-4930</v>
      </c>
      <c r="AY38" s="11">
        <f>IF(AV38=0,0,AW38/AV38*100)</f>
        <v>1.4000000000000001</v>
      </c>
      <c r="AZ38" s="11">
        <v>73240</v>
      </c>
      <c r="BA38" s="11">
        <v>73240</v>
      </c>
      <c r="BB38" s="11">
        <v>6100</v>
      </c>
      <c r="BC38" s="11">
        <v>2359.2800000000002</v>
      </c>
      <c r="BD38" s="11">
        <f>BC38-BB38</f>
        <v>-3740.72</v>
      </c>
      <c r="BE38" s="11">
        <f>IF(BB38=0,0,BC38/BB38*100)</f>
        <v>38.676721311475418</v>
      </c>
      <c r="BF38" s="11">
        <v>861</v>
      </c>
      <c r="BG38" s="11">
        <v>861</v>
      </c>
      <c r="BH38" s="11">
        <v>0</v>
      </c>
      <c r="BI38" s="11">
        <v>483.07</v>
      </c>
      <c r="BJ38" s="11">
        <f>BI38-BH38</f>
        <v>483.07</v>
      </c>
      <c r="BK38" s="11">
        <f>IF(BH38=0,0,BI38/BH38*100)</f>
        <v>0</v>
      </c>
      <c r="BL38" s="11">
        <v>84800</v>
      </c>
      <c r="BM38" s="11">
        <v>84800</v>
      </c>
      <c r="BN38" s="11">
        <v>2200</v>
      </c>
      <c r="BO38" s="11">
        <v>1476.67</v>
      </c>
      <c r="BP38" s="11">
        <f>BO38-BN38</f>
        <v>-723.32999999999993</v>
      </c>
      <c r="BQ38" s="11">
        <f>IF(BN38=0,0,BO38/BN38*100)</f>
        <v>67.12136363636364</v>
      </c>
      <c r="BR38" s="11">
        <v>36000</v>
      </c>
      <c r="BS38" s="11">
        <v>36000</v>
      </c>
      <c r="BT38" s="11">
        <v>3000</v>
      </c>
      <c r="BU38" s="11">
        <v>4454.51</v>
      </c>
      <c r="BV38" s="11">
        <f>BU38-BT38</f>
        <v>1454.5100000000002</v>
      </c>
      <c r="BW38" s="11">
        <f>IF(BT38=0,0,BU38/BT38*100)</f>
        <v>148.48366666666669</v>
      </c>
      <c r="BX38" s="11">
        <v>13977</v>
      </c>
      <c r="BY38" s="11">
        <v>13977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145000</v>
      </c>
      <c r="CE38" s="11">
        <v>145000</v>
      </c>
      <c r="CF38" s="11">
        <v>12000</v>
      </c>
      <c r="CG38" s="11">
        <v>8809</v>
      </c>
      <c r="CH38" s="11">
        <f>CG38-CF38</f>
        <v>-3191</v>
      </c>
      <c r="CI38" s="11">
        <f>IF(CF38=0,0,CG38/CF38*100)</f>
        <v>73.408333333333331</v>
      </c>
      <c r="CJ38" s="11">
        <v>85320</v>
      </c>
      <c r="CK38" s="11">
        <v>85320</v>
      </c>
      <c r="CL38" s="11">
        <v>7100</v>
      </c>
      <c r="CM38" s="11">
        <v>1041.25</v>
      </c>
      <c r="CN38" s="11">
        <f>CM38-CL38</f>
        <v>-6058.75</v>
      </c>
      <c r="CO38" s="11">
        <f>IF(CL38=0,0,CM38/CL38*100)</f>
        <v>14.665492957746478</v>
      </c>
      <c r="CP38" s="11">
        <v>145400</v>
      </c>
      <c r="CQ38" s="11">
        <v>145400</v>
      </c>
      <c r="CR38" s="11">
        <v>12100</v>
      </c>
      <c r="CS38" s="11">
        <v>6303.1</v>
      </c>
      <c r="CT38" s="11">
        <f>CS38-CR38</f>
        <v>-5796.9</v>
      </c>
      <c r="CU38" s="11">
        <f>IF(CR38=0,0,CS38/CR38*100)</f>
        <v>52.09173553719009</v>
      </c>
      <c r="CV38" s="11">
        <v>202727</v>
      </c>
      <c r="CW38" s="11">
        <v>202727</v>
      </c>
      <c r="CX38" s="11">
        <v>5596</v>
      </c>
      <c r="CY38" s="11">
        <v>5199.07</v>
      </c>
      <c r="CZ38" s="11">
        <f>CY38-CX38</f>
        <v>-396.93000000000029</v>
      </c>
      <c r="DA38" s="11">
        <f>IF(CX38=0,0,CY38/CX38*100)</f>
        <v>92.906897784131516</v>
      </c>
      <c r="DB38" s="11">
        <v>35000</v>
      </c>
      <c r="DC38" s="11">
        <v>35000</v>
      </c>
      <c r="DD38" s="11">
        <v>1100</v>
      </c>
      <c r="DE38" s="11">
        <v>0</v>
      </c>
      <c r="DF38" s="11">
        <f>DE38-DD38</f>
        <v>-1100</v>
      </c>
      <c r="DG38" s="11">
        <f>IF(DD38=0,0,DE38/DD38*100)</f>
        <v>0</v>
      </c>
      <c r="DH38" s="11">
        <v>34600</v>
      </c>
      <c r="DI38" s="11">
        <v>34600</v>
      </c>
      <c r="DJ38" s="11">
        <v>1700</v>
      </c>
      <c r="DK38" s="11">
        <v>0</v>
      </c>
      <c r="DL38" s="11">
        <f>DK38-DJ38</f>
        <v>-1700</v>
      </c>
      <c r="DM38" s="11">
        <f>IF(DJ38=0,0,DK38/DJ38*100)</f>
        <v>0</v>
      </c>
      <c r="DN38" s="11">
        <v>49805</v>
      </c>
      <c r="DO38" s="11">
        <v>49805</v>
      </c>
      <c r="DP38" s="11">
        <v>4150</v>
      </c>
      <c r="DQ38" s="11">
        <v>0</v>
      </c>
      <c r="DR38" s="11">
        <f>DQ38-DP38</f>
        <v>-4150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31160</v>
      </c>
      <c r="EA38" s="11">
        <v>31160</v>
      </c>
      <c r="EB38" s="11">
        <v>2598</v>
      </c>
      <c r="EC38" s="11">
        <v>300</v>
      </c>
      <c r="ED38" s="11">
        <f>EC38-EB38</f>
        <v>-2298</v>
      </c>
      <c r="EE38" s="11">
        <f>IF(EB38=0,0,EC38/EB38*100)</f>
        <v>11.547344110854503</v>
      </c>
      <c r="EF38" s="11">
        <v>125000</v>
      </c>
      <c r="EG38" s="11">
        <v>125000</v>
      </c>
      <c r="EH38" s="11">
        <v>10000</v>
      </c>
      <c r="EI38" s="11">
        <v>1600</v>
      </c>
      <c r="EJ38" s="11">
        <f>EI38-EH38</f>
        <v>-8400</v>
      </c>
      <c r="EK38" s="11">
        <f>IF(EH38=0,0,EI38/EH38*100)</f>
        <v>16</v>
      </c>
    </row>
    <row r="39" spans="1:141" x14ac:dyDescent="0.3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0</v>
      </c>
      <c r="G39" s="11">
        <v>20458.330000000002</v>
      </c>
      <c r="H39" s="11">
        <f>G39-F39</f>
        <v>20458.330000000002</v>
      </c>
      <c r="I39" s="11">
        <f>IF(F39=0,0,G39/F39*100)</f>
        <v>0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20458.330000000002</v>
      </c>
      <c r="T39" s="11">
        <f>S39-R39</f>
        <v>20458.330000000002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20458.330000000002</v>
      </c>
      <c r="Z39" s="11">
        <f>Y39-X39</f>
        <v>20458.330000000002</v>
      </c>
      <c r="AA39" s="11">
        <f>IF(X39=0,0,Y39/X39*100)</f>
        <v>0</v>
      </c>
      <c r="AB39" s="11">
        <v>25000</v>
      </c>
      <c r="AC39" s="11">
        <v>25000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3">
      <c r="A40" s="10"/>
      <c r="B40" s="10">
        <v>18011100</v>
      </c>
      <c r="C40" s="10" t="s">
        <v>65</v>
      </c>
      <c r="D40" s="11">
        <v>46050</v>
      </c>
      <c r="E40" s="11">
        <v>46050</v>
      </c>
      <c r="F40" s="11">
        <v>0</v>
      </c>
      <c r="G40" s="11">
        <v>6250</v>
      </c>
      <c r="H40" s="11">
        <f>G40-F40</f>
        <v>6250</v>
      </c>
      <c r="I40" s="11">
        <f>IF(F40=0,0,G40/F40*100)</f>
        <v>0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46050</v>
      </c>
      <c r="AC40" s="11">
        <v>46050</v>
      </c>
      <c r="AD40" s="11">
        <v>0</v>
      </c>
      <c r="AE40" s="11">
        <v>6250</v>
      </c>
      <c r="AF40" s="11">
        <f>AE40-AD40</f>
        <v>6250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0</v>
      </c>
      <c r="CY40" s="11">
        <v>6250</v>
      </c>
      <c r="CZ40" s="11">
        <f>CY40-CX40</f>
        <v>6250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3">
      <c r="A41" s="10"/>
      <c r="B41" s="10">
        <v>18030000</v>
      </c>
      <c r="C41" s="10" t="s">
        <v>66</v>
      </c>
      <c r="D41" s="11">
        <v>7680</v>
      </c>
      <c r="E41" s="11">
        <v>7680</v>
      </c>
      <c r="F41" s="11">
        <v>210</v>
      </c>
      <c r="G41" s="11">
        <v>156</v>
      </c>
      <c r="H41" s="11">
        <f>G41-F41</f>
        <v>-54</v>
      </c>
      <c r="I41" s="11">
        <f>IF(F41=0,0,G41/F41*100)</f>
        <v>74.285714285714292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3600</v>
      </c>
      <c r="R41" s="11">
        <v>210</v>
      </c>
      <c r="S41" s="11">
        <v>156</v>
      </c>
      <c r="T41" s="11">
        <f>S41-R41</f>
        <v>-54</v>
      </c>
      <c r="U41" s="11">
        <f>IF(R41=0,0,S41/R41*100)</f>
        <v>74.285714285714292</v>
      </c>
      <c r="V41" s="11">
        <v>3600</v>
      </c>
      <c r="W41" s="11">
        <v>3600</v>
      </c>
      <c r="X41" s="11">
        <v>210</v>
      </c>
      <c r="Y41" s="11">
        <v>156</v>
      </c>
      <c r="Z41" s="11">
        <f>Y41-X41</f>
        <v>-54</v>
      </c>
      <c r="AA41" s="11">
        <f>IF(X41=0,0,Y41/X41*100)</f>
        <v>74.285714285714292</v>
      </c>
      <c r="AB41" s="11">
        <v>4080</v>
      </c>
      <c r="AC41" s="11">
        <v>4080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3">
      <c r="A42" s="10"/>
      <c r="B42" s="10">
        <v>18030200</v>
      </c>
      <c r="C42" s="10" t="s">
        <v>67</v>
      </c>
      <c r="D42" s="11">
        <v>7680</v>
      </c>
      <c r="E42" s="11">
        <v>7680</v>
      </c>
      <c r="F42" s="11">
        <v>210</v>
      </c>
      <c r="G42" s="11">
        <v>156</v>
      </c>
      <c r="H42" s="11">
        <f>G42-F42</f>
        <v>-54</v>
      </c>
      <c r="I42" s="11">
        <f>IF(F42=0,0,G42/F42*100)</f>
        <v>74.285714285714292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3600</v>
      </c>
      <c r="R42" s="11">
        <v>210</v>
      </c>
      <c r="S42" s="11">
        <v>156</v>
      </c>
      <c r="T42" s="11">
        <f>S42-R42</f>
        <v>-54</v>
      </c>
      <c r="U42" s="11">
        <f>IF(R42=0,0,S42/R42*100)</f>
        <v>74.285714285714292</v>
      </c>
      <c r="V42" s="11">
        <v>3600</v>
      </c>
      <c r="W42" s="11">
        <v>3600</v>
      </c>
      <c r="X42" s="11">
        <v>210</v>
      </c>
      <c r="Y42" s="11">
        <v>156</v>
      </c>
      <c r="Z42" s="11">
        <f>Y42-X42</f>
        <v>-54</v>
      </c>
      <c r="AA42" s="11">
        <f>IF(X42=0,0,Y42/X42*100)</f>
        <v>74.285714285714292</v>
      </c>
      <c r="AB42" s="11">
        <v>4080</v>
      </c>
      <c r="AC42" s="11">
        <v>4080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0</v>
      </c>
      <c r="CY42" s="11">
        <v>0</v>
      </c>
      <c r="CZ42" s="11">
        <f>CY42-CX42</f>
        <v>0</v>
      </c>
      <c r="DA42" s="11">
        <f>IF(CX42=0,0,CY42/CX42*100)</f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3">
      <c r="A43" s="10"/>
      <c r="B43" s="10">
        <v>18050000</v>
      </c>
      <c r="C43" s="10" t="s">
        <v>68</v>
      </c>
      <c r="D43" s="11">
        <v>24630914</v>
      </c>
      <c r="E43" s="11">
        <v>24630914</v>
      </c>
      <c r="F43" s="11">
        <v>2004620</v>
      </c>
      <c r="G43" s="11">
        <v>3115882.93</v>
      </c>
      <c r="H43" s="11">
        <f>G43-F43</f>
        <v>1111262.9300000002</v>
      </c>
      <c r="I43" s="11">
        <f>IF(F43=0,0,G43/F43*100)</f>
        <v>155.43509143877642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9102080</v>
      </c>
      <c r="R43" s="11">
        <v>964110</v>
      </c>
      <c r="S43" s="11">
        <v>1127057.31</v>
      </c>
      <c r="T43" s="11">
        <f>S43-R43</f>
        <v>162947.31000000006</v>
      </c>
      <c r="U43" s="11">
        <f>IF(R43=0,0,S43/R43*100)</f>
        <v>116.90131935152628</v>
      </c>
      <c r="V43" s="11">
        <v>9102080</v>
      </c>
      <c r="W43" s="11">
        <v>9102080</v>
      </c>
      <c r="X43" s="11">
        <v>964110</v>
      </c>
      <c r="Y43" s="11">
        <v>1127057.31</v>
      </c>
      <c r="Z43" s="11">
        <f>Y43-X43</f>
        <v>162947.31000000006</v>
      </c>
      <c r="AA43" s="11">
        <f>IF(X43=0,0,Y43/X43*100)</f>
        <v>116.90131935152628</v>
      </c>
      <c r="AB43" s="11">
        <v>15528834</v>
      </c>
      <c r="AC43" s="11">
        <v>15528834</v>
      </c>
      <c r="AD43" s="11">
        <v>1040510</v>
      </c>
      <c r="AE43" s="11">
        <v>1988825.62</v>
      </c>
      <c r="AF43" s="11">
        <f>AE43-AD43</f>
        <v>948315.62000000011</v>
      </c>
      <c r="AG43" s="11">
        <f>IF(AD43=0,0,AE43/AD43*100)</f>
        <v>191.13950082171246</v>
      </c>
      <c r="AH43" s="11">
        <v>667000</v>
      </c>
      <c r="AI43" s="11">
        <v>667000</v>
      </c>
      <c r="AJ43" s="11">
        <v>185580</v>
      </c>
      <c r="AK43" s="11">
        <v>120875.78</v>
      </c>
      <c r="AL43" s="11">
        <f>AK43-AJ43</f>
        <v>-64704.22</v>
      </c>
      <c r="AM43" s="11">
        <f>IF(AJ43=0,0,AK43/AJ43*100)</f>
        <v>65.134055393900198</v>
      </c>
      <c r="AN43" s="11">
        <v>840000</v>
      </c>
      <c r="AO43" s="11">
        <v>840000</v>
      </c>
      <c r="AP43" s="11">
        <v>31503</v>
      </c>
      <c r="AQ43" s="11">
        <v>28938.799999999999</v>
      </c>
      <c r="AR43" s="11">
        <f>AQ43-AP43</f>
        <v>-2564.2000000000007</v>
      </c>
      <c r="AS43" s="11">
        <f>IF(AP43=0,0,AQ43/AP43*100)</f>
        <v>91.860457734184038</v>
      </c>
      <c r="AT43" s="11">
        <v>1194000</v>
      </c>
      <c r="AU43" s="11">
        <v>1194000</v>
      </c>
      <c r="AV43" s="11">
        <v>45500</v>
      </c>
      <c r="AW43" s="11">
        <v>73844.11</v>
      </c>
      <c r="AX43" s="11">
        <f>AW43-AV43</f>
        <v>28344.11</v>
      </c>
      <c r="AY43" s="11">
        <f>IF(AV43=0,0,AW43/AV43*100)</f>
        <v>162.29474725274727</v>
      </c>
      <c r="AZ43" s="11">
        <v>1250980</v>
      </c>
      <c r="BA43" s="11">
        <v>1250980</v>
      </c>
      <c r="BB43" s="11">
        <v>45312</v>
      </c>
      <c r="BC43" s="11">
        <v>101648.49</v>
      </c>
      <c r="BD43" s="11">
        <f>BC43-BB43</f>
        <v>56336.490000000005</v>
      </c>
      <c r="BE43" s="11">
        <f>IF(BB43=0,0,BC43/BB43*100)</f>
        <v>224.33017743644069</v>
      </c>
      <c r="BF43" s="11">
        <v>308363</v>
      </c>
      <c r="BG43" s="11">
        <v>308363</v>
      </c>
      <c r="BH43" s="11">
        <v>3850</v>
      </c>
      <c r="BI43" s="11">
        <v>22512.39</v>
      </c>
      <c r="BJ43" s="11">
        <f>BI43-BH43</f>
        <v>18662.39</v>
      </c>
      <c r="BK43" s="11">
        <f>IF(BH43=0,0,BI43/BH43*100)</f>
        <v>584.73740259740259</v>
      </c>
      <c r="BL43" s="11">
        <v>478350</v>
      </c>
      <c r="BM43" s="11">
        <v>478350</v>
      </c>
      <c r="BN43" s="11">
        <v>19020</v>
      </c>
      <c r="BO43" s="11">
        <v>57936.42</v>
      </c>
      <c r="BP43" s="11">
        <f>BO43-BN43</f>
        <v>38916.42</v>
      </c>
      <c r="BQ43" s="11">
        <f>IF(BN43=0,0,BO43/BN43*100)</f>
        <v>304.60788643533124</v>
      </c>
      <c r="BR43" s="11">
        <v>1041000</v>
      </c>
      <c r="BS43" s="11">
        <v>1041000</v>
      </c>
      <c r="BT43" s="11">
        <v>44910</v>
      </c>
      <c r="BU43" s="11">
        <v>62651.03</v>
      </c>
      <c r="BV43" s="11">
        <f>BU43-BT43</f>
        <v>17741.03</v>
      </c>
      <c r="BW43" s="11">
        <f>IF(BT43=0,0,BU43/BT43*100)</f>
        <v>139.50351814740591</v>
      </c>
      <c r="BX43" s="11">
        <v>905000</v>
      </c>
      <c r="BY43" s="11">
        <v>905000</v>
      </c>
      <c r="BZ43" s="11">
        <v>183820</v>
      </c>
      <c r="CA43" s="11">
        <v>123049.01999999999</v>
      </c>
      <c r="CB43" s="11">
        <f>CA43-BZ43</f>
        <v>-60770.98000000001</v>
      </c>
      <c r="CC43" s="11">
        <f>IF(BZ43=0,0,CA43/BZ43*100)</f>
        <v>66.939952127080844</v>
      </c>
      <c r="CD43" s="11">
        <v>965570</v>
      </c>
      <c r="CE43" s="11">
        <v>965570</v>
      </c>
      <c r="CF43" s="11">
        <v>34840</v>
      </c>
      <c r="CG43" s="11">
        <v>131890.32</v>
      </c>
      <c r="CH43" s="11">
        <f>CG43-CF43</f>
        <v>97050.32</v>
      </c>
      <c r="CI43" s="11">
        <f>IF(CF43=0,0,CG43/CF43*100)</f>
        <v>378.56004592422505</v>
      </c>
      <c r="CJ43" s="11">
        <v>783500</v>
      </c>
      <c r="CK43" s="11">
        <v>783500</v>
      </c>
      <c r="CL43" s="11">
        <v>27000</v>
      </c>
      <c r="CM43" s="11">
        <v>191564.86000000002</v>
      </c>
      <c r="CN43" s="11">
        <f>CM43-CL43</f>
        <v>164564.86000000002</v>
      </c>
      <c r="CO43" s="11">
        <f>IF(CL43=0,0,CM43/CL43*100)</f>
        <v>709.49948148148155</v>
      </c>
      <c r="CP43" s="11">
        <v>1280400</v>
      </c>
      <c r="CQ43" s="11">
        <v>1280400</v>
      </c>
      <c r="CR43" s="11">
        <v>71600</v>
      </c>
      <c r="CS43" s="11">
        <v>122509.31999999999</v>
      </c>
      <c r="CT43" s="11">
        <f>CS43-CR43</f>
        <v>50909.319999999992</v>
      </c>
      <c r="CU43" s="11">
        <f>IF(CR43=0,0,CS43/CR43*100)</f>
        <v>171.10240223463686</v>
      </c>
      <c r="CV43" s="11">
        <v>1184733</v>
      </c>
      <c r="CW43" s="11">
        <v>1184733</v>
      </c>
      <c r="CX43" s="11">
        <v>104509</v>
      </c>
      <c r="CY43" s="11">
        <v>225178.87</v>
      </c>
      <c r="CZ43" s="11">
        <f>CY43-CX43</f>
        <v>120669.87</v>
      </c>
      <c r="DA43" s="11">
        <f>IF(CX43=0,0,CY43/CX43*100)</f>
        <v>215.4636155737783</v>
      </c>
      <c r="DB43" s="11">
        <v>640000</v>
      </c>
      <c r="DC43" s="11">
        <v>640000</v>
      </c>
      <c r="DD43" s="11">
        <v>18900</v>
      </c>
      <c r="DE43" s="11">
        <v>7984.6</v>
      </c>
      <c r="DF43" s="11">
        <f>DE43-DD43</f>
        <v>-10915.4</v>
      </c>
      <c r="DG43" s="11">
        <f>IF(DD43=0,0,DE43/DD43*100)</f>
        <v>42.246560846560847</v>
      </c>
      <c r="DH43" s="11">
        <v>811500</v>
      </c>
      <c r="DI43" s="11">
        <v>811500</v>
      </c>
      <c r="DJ43" s="11">
        <v>29150</v>
      </c>
      <c r="DK43" s="11">
        <v>34488.800000000003</v>
      </c>
      <c r="DL43" s="11">
        <f>DK43-DJ43</f>
        <v>5338.8000000000029</v>
      </c>
      <c r="DM43" s="11">
        <f>IF(DJ43=0,0,DK43/DJ43*100)</f>
        <v>118.31492281303603</v>
      </c>
      <c r="DN43" s="11">
        <v>269155</v>
      </c>
      <c r="DO43" s="11">
        <v>269155</v>
      </c>
      <c r="DP43" s="11">
        <v>4839</v>
      </c>
      <c r="DQ43" s="11">
        <v>50334.65</v>
      </c>
      <c r="DR43" s="11">
        <f>DQ43-DP43</f>
        <v>45495.65</v>
      </c>
      <c r="DS43" s="11">
        <f>IF(DP43=0,0,DQ43/DP43*100)</f>
        <v>1040.1870221120066</v>
      </c>
      <c r="DT43" s="11">
        <v>1059160</v>
      </c>
      <c r="DU43" s="11">
        <v>1059160</v>
      </c>
      <c r="DV43" s="11">
        <v>47208</v>
      </c>
      <c r="DW43" s="11">
        <v>258186.44</v>
      </c>
      <c r="DX43" s="11">
        <f>DW43-DV43</f>
        <v>210978.44</v>
      </c>
      <c r="DY43" s="11">
        <f>IF(DV43=0,0,DW43/DV43*100)</f>
        <v>546.91247246229455</v>
      </c>
      <c r="DZ43" s="11">
        <v>650123</v>
      </c>
      <c r="EA43" s="11">
        <v>650123</v>
      </c>
      <c r="EB43" s="11">
        <v>56969</v>
      </c>
      <c r="EC43" s="11">
        <v>57907.58</v>
      </c>
      <c r="ED43" s="11">
        <f>EC43-EB43</f>
        <v>938.58000000000175</v>
      </c>
      <c r="EE43" s="11">
        <f>IF(EB43=0,0,EC43/EB43*100)</f>
        <v>101.6475276027313</v>
      </c>
      <c r="EF43" s="11">
        <v>1200000</v>
      </c>
      <c r="EG43" s="11">
        <v>1200000</v>
      </c>
      <c r="EH43" s="11">
        <v>86000</v>
      </c>
      <c r="EI43" s="11">
        <v>317324.14</v>
      </c>
      <c r="EJ43" s="11">
        <f>EI43-EH43</f>
        <v>231324.14</v>
      </c>
      <c r="EK43" s="11">
        <f>IF(EH43=0,0,EI43/EH43*100)</f>
        <v>368.98155813953491</v>
      </c>
    </row>
    <row r="44" spans="1:141" x14ac:dyDescent="0.3">
      <c r="A44" s="10"/>
      <c r="B44" s="10">
        <v>18050300</v>
      </c>
      <c r="C44" s="10" t="s">
        <v>69</v>
      </c>
      <c r="D44" s="11">
        <v>2591212</v>
      </c>
      <c r="E44" s="11">
        <v>2591212</v>
      </c>
      <c r="F44" s="11">
        <v>407622</v>
      </c>
      <c r="G44" s="11">
        <v>400691.01</v>
      </c>
      <c r="H44" s="11">
        <f>G44-F44</f>
        <v>-6930.9899999999907</v>
      </c>
      <c r="I44" s="11">
        <f>IF(F44=0,0,G44/F44*100)</f>
        <v>98.299652619338502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1963200</v>
      </c>
      <c r="Q44" s="11">
        <v>1963200</v>
      </c>
      <c r="R44" s="11">
        <v>338565</v>
      </c>
      <c r="S44" s="11">
        <v>329501.81</v>
      </c>
      <c r="T44" s="11">
        <f>S44-R44</f>
        <v>-9063.1900000000023</v>
      </c>
      <c r="U44" s="11">
        <f>IF(R44=0,0,S44/R44*100)</f>
        <v>97.323057610798514</v>
      </c>
      <c r="V44" s="11">
        <v>1963200</v>
      </c>
      <c r="W44" s="11">
        <v>1963200</v>
      </c>
      <c r="X44" s="11">
        <v>338565</v>
      </c>
      <c r="Y44" s="11">
        <v>329501.81</v>
      </c>
      <c r="Z44" s="11">
        <f>Y44-X44</f>
        <v>-9063.1900000000023</v>
      </c>
      <c r="AA44" s="11">
        <f>IF(X44=0,0,Y44/X44*100)</f>
        <v>97.323057610798514</v>
      </c>
      <c r="AB44" s="11">
        <v>628012</v>
      </c>
      <c r="AC44" s="11">
        <v>628012</v>
      </c>
      <c r="AD44" s="11">
        <v>69057</v>
      </c>
      <c r="AE44" s="11">
        <v>71189.2</v>
      </c>
      <c r="AF44" s="11">
        <f>AE44-AD44</f>
        <v>2132.1999999999971</v>
      </c>
      <c r="AG44" s="11">
        <f>IF(AD44=0,0,AE44/AD44*100)</f>
        <v>103.08759430615288</v>
      </c>
      <c r="AH44" s="11">
        <v>7000</v>
      </c>
      <c r="AI44" s="11">
        <v>7000</v>
      </c>
      <c r="AJ44" s="11">
        <v>580</v>
      </c>
      <c r="AK44" s="11">
        <v>0</v>
      </c>
      <c r="AL44" s="11">
        <f>AK44-AJ44</f>
        <v>-580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9000</v>
      </c>
      <c r="AU44" s="11">
        <v>9000</v>
      </c>
      <c r="AV44" s="11">
        <v>750</v>
      </c>
      <c r="AW44" s="11">
        <v>750</v>
      </c>
      <c r="AX44" s="11">
        <f>AW44-AV44</f>
        <v>0</v>
      </c>
      <c r="AY44" s="11">
        <f>IF(AV44=0,0,AW44/AV44*100)</f>
        <v>100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1000</v>
      </c>
      <c r="BS44" s="11">
        <v>1000</v>
      </c>
      <c r="BT44" s="11">
        <v>83</v>
      </c>
      <c r="BU44" s="11">
        <v>0</v>
      </c>
      <c r="BV44" s="11">
        <f>BU44-BT44</f>
        <v>-83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500</v>
      </c>
      <c r="CE44" s="11">
        <v>500</v>
      </c>
      <c r="CF44" s="11">
        <v>40</v>
      </c>
      <c r="CG44" s="11">
        <v>0</v>
      </c>
      <c r="CH44" s="11">
        <f>CG44-CF44</f>
        <v>-40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160000</v>
      </c>
      <c r="CQ44" s="11">
        <v>160000</v>
      </c>
      <c r="CR44" s="11">
        <v>13300</v>
      </c>
      <c r="CS44" s="11">
        <v>0</v>
      </c>
      <c r="CT44" s="11">
        <f>CS44-CR44</f>
        <v>-13300</v>
      </c>
      <c r="CU44" s="11">
        <f>IF(CR44=0,0,CS44/CR44*100)</f>
        <v>0</v>
      </c>
      <c r="CV44" s="11">
        <v>40313</v>
      </c>
      <c r="CW44" s="11">
        <v>40313</v>
      </c>
      <c r="CX44" s="11">
        <v>5061</v>
      </c>
      <c r="CY44" s="11">
        <v>3797</v>
      </c>
      <c r="CZ44" s="11">
        <f>CY44-CX44</f>
        <v>-1264</v>
      </c>
      <c r="DA44" s="11">
        <f>IF(CX44=0,0,CY44/CX44*100)</f>
        <v>75.024698676150962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15289</v>
      </c>
      <c r="DO44" s="11">
        <v>15289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194910</v>
      </c>
      <c r="DU44" s="11">
        <v>194910</v>
      </c>
      <c r="DV44" s="11">
        <v>16243</v>
      </c>
      <c r="DW44" s="11">
        <v>0</v>
      </c>
      <c r="DX44" s="11">
        <f>DW44-DV44</f>
        <v>-16243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200000</v>
      </c>
      <c r="EG44" s="11">
        <v>200000</v>
      </c>
      <c r="EH44" s="11">
        <v>33000</v>
      </c>
      <c r="EI44" s="11">
        <v>66642.2</v>
      </c>
      <c r="EJ44" s="11">
        <f>EI44-EH44</f>
        <v>33642.199999999997</v>
      </c>
      <c r="EK44" s="11">
        <f>IF(EH44=0,0,EI44/EH44*100)</f>
        <v>201.94606060606063</v>
      </c>
    </row>
    <row r="45" spans="1:141" x14ac:dyDescent="0.3">
      <c r="A45" s="10"/>
      <c r="B45" s="10">
        <v>18050400</v>
      </c>
      <c r="C45" s="10" t="s">
        <v>70</v>
      </c>
      <c r="D45" s="11">
        <v>9235824</v>
      </c>
      <c r="E45" s="11">
        <v>9235824</v>
      </c>
      <c r="F45" s="11">
        <v>781919</v>
      </c>
      <c r="G45" s="11">
        <v>1010556.2900000003</v>
      </c>
      <c r="H45" s="11">
        <f>G45-F45</f>
        <v>228637.29000000027</v>
      </c>
      <c r="I45" s="11">
        <f>IF(F45=0,0,G45/F45*100)</f>
        <v>129.24053386603987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7138880</v>
      </c>
      <c r="Q45" s="11">
        <v>7138880</v>
      </c>
      <c r="R45" s="11">
        <v>625545</v>
      </c>
      <c r="S45" s="11">
        <v>797555.5</v>
      </c>
      <c r="T45" s="11">
        <f>S45-R45</f>
        <v>172010.5</v>
      </c>
      <c r="U45" s="11">
        <f>IF(R45=0,0,S45/R45*100)</f>
        <v>127.49770200385264</v>
      </c>
      <c r="V45" s="11">
        <v>7138880</v>
      </c>
      <c r="W45" s="11">
        <v>7138880</v>
      </c>
      <c r="X45" s="11">
        <v>625545</v>
      </c>
      <c r="Y45" s="11">
        <v>797555.5</v>
      </c>
      <c r="Z45" s="11">
        <f>Y45-X45</f>
        <v>172010.5</v>
      </c>
      <c r="AA45" s="11">
        <f>IF(X45=0,0,Y45/X45*100)</f>
        <v>127.49770200385264</v>
      </c>
      <c r="AB45" s="11">
        <v>2096944</v>
      </c>
      <c r="AC45" s="11">
        <v>2096944</v>
      </c>
      <c r="AD45" s="11">
        <v>156374</v>
      </c>
      <c r="AE45" s="11">
        <v>213000.78999999998</v>
      </c>
      <c r="AF45" s="11">
        <f>AE45-AD45</f>
        <v>56626.789999999979</v>
      </c>
      <c r="AG45" s="11">
        <f>IF(AD45=0,0,AE45/AD45*100)</f>
        <v>136.21240743346078</v>
      </c>
      <c r="AH45" s="11">
        <v>60000</v>
      </c>
      <c r="AI45" s="11">
        <v>60000</v>
      </c>
      <c r="AJ45" s="11">
        <v>5000</v>
      </c>
      <c r="AK45" s="11">
        <v>8966.5400000000009</v>
      </c>
      <c r="AL45" s="11">
        <f>AK45-AJ45</f>
        <v>3966.5400000000009</v>
      </c>
      <c r="AM45" s="11">
        <f>IF(AJ45=0,0,AK45/AJ45*100)</f>
        <v>179.33080000000001</v>
      </c>
      <c r="AN45" s="11">
        <v>70000</v>
      </c>
      <c r="AO45" s="11">
        <v>70000</v>
      </c>
      <c r="AP45" s="11">
        <v>5837</v>
      </c>
      <c r="AQ45" s="11">
        <v>3938.8</v>
      </c>
      <c r="AR45" s="11">
        <f>AQ45-AP45</f>
        <v>-1898.1999999999998</v>
      </c>
      <c r="AS45" s="11">
        <f>IF(AP45=0,0,AQ45/AP45*100)</f>
        <v>67.479869796128156</v>
      </c>
      <c r="AT45" s="11">
        <v>105000</v>
      </c>
      <c r="AU45" s="11">
        <v>105000</v>
      </c>
      <c r="AV45" s="11">
        <v>8750</v>
      </c>
      <c r="AW45" s="11">
        <v>10372.799999999999</v>
      </c>
      <c r="AX45" s="11">
        <f>AW45-AV45</f>
        <v>1622.7999999999993</v>
      </c>
      <c r="AY45" s="11">
        <f>IF(AV45=0,0,AW45/AV45*100)</f>
        <v>118.54628571428572</v>
      </c>
      <c r="AZ45" s="11">
        <v>72230</v>
      </c>
      <c r="BA45" s="11">
        <v>72230</v>
      </c>
      <c r="BB45" s="11">
        <v>6020</v>
      </c>
      <c r="BC45" s="11">
        <v>20965.78</v>
      </c>
      <c r="BD45" s="11">
        <f>BC45-BB45</f>
        <v>14945.779999999999</v>
      </c>
      <c r="BE45" s="11">
        <f>IF(BB45=0,0,BC45/BB45*100)</f>
        <v>348.26877076411955</v>
      </c>
      <c r="BF45" s="11">
        <v>20143</v>
      </c>
      <c r="BG45" s="11">
        <v>20143</v>
      </c>
      <c r="BH45" s="11">
        <v>750</v>
      </c>
      <c r="BI45" s="11">
        <v>1042.3</v>
      </c>
      <c r="BJ45" s="11">
        <f>BI45-BH45</f>
        <v>292.29999999999995</v>
      </c>
      <c r="BK45" s="11">
        <f>IF(BH45=0,0,BI45/BH45*100)</f>
        <v>138.97333333333333</v>
      </c>
      <c r="BL45" s="11">
        <v>61500</v>
      </c>
      <c r="BM45" s="11">
        <v>61500</v>
      </c>
      <c r="BN45" s="11">
        <v>5100</v>
      </c>
      <c r="BO45" s="11">
        <v>6557.67</v>
      </c>
      <c r="BP45" s="11">
        <f>BO45-BN45</f>
        <v>1457.67</v>
      </c>
      <c r="BQ45" s="11">
        <f>IF(BN45=0,0,BO45/BN45*100)</f>
        <v>128.58176470588236</v>
      </c>
      <c r="BR45" s="11">
        <v>230000</v>
      </c>
      <c r="BS45" s="11">
        <v>230000</v>
      </c>
      <c r="BT45" s="11">
        <v>18827</v>
      </c>
      <c r="BU45" s="11">
        <v>25807.47</v>
      </c>
      <c r="BV45" s="11">
        <f>BU45-BT45</f>
        <v>6980.4700000000012</v>
      </c>
      <c r="BW45" s="11">
        <f>IF(BT45=0,0,BU45/BT45*100)</f>
        <v>137.07691081956764</v>
      </c>
      <c r="BX45" s="11">
        <v>55000</v>
      </c>
      <c r="BY45" s="11">
        <v>55000</v>
      </c>
      <c r="BZ45" s="11">
        <v>5957</v>
      </c>
      <c r="CA45" s="11">
        <v>3280.04</v>
      </c>
      <c r="CB45" s="11">
        <f>CA45-BZ45</f>
        <v>-2676.96</v>
      </c>
      <c r="CC45" s="11">
        <f>IF(BZ45=0,0,CA45/BZ45*100)</f>
        <v>55.061943931509148</v>
      </c>
      <c r="CD45" s="11">
        <v>55070</v>
      </c>
      <c r="CE45" s="11">
        <v>55070</v>
      </c>
      <c r="CF45" s="11">
        <v>4500</v>
      </c>
      <c r="CG45" s="11">
        <v>6884.6</v>
      </c>
      <c r="CH45" s="11">
        <f>CG45-CF45</f>
        <v>2384.6000000000004</v>
      </c>
      <c r="CI45" s="11">
        <f>IF(CF45=0,0,CG45/CF45*100)</f>
        <v>152.99111111111111</v>
      </c>
      <c r="CJ45" s="11">
        <v>0</v>
      </c>
      <c r="CK45" s="11">
        <v>0</v>
      </c>
      <c r="CL45" s="11">
        <v>0</v>
      </c>
      <c r="CM45" s="11">
        <v>1990.1</v>
      </c>
      <c r="CN45" s="11">
        <f>CM45-CL45</f>
        <v>1990.1</v>
      </c>
      <c r="CO45" s="11">
        <f>IF(CL45=0,0,CM45/CL45*100)</f>
        <v>0</v>
      </c>
      <c r="CP45" s="11">
        <v>420400</v>
      </c>
      <c r="CQ45" s="11">
        <v>420400</v>
      </c>
      <c r="CR45" s="11">
        <v>35000</v>
      </c>
      <c r="CS45" s="11">
        <v>50006.03</v>
      </c>
      <c r="CT45" s="11">
        <f>CS45-CR45</f>
        <v>15006.029999999999</v>
      </c>
      <c r="CU45" s="11">
        <f>IF(CR45=0,0,CS45/CR45*100)</f>
        <v>142.87437142857144</v>
      </c>
      <c r="CV45" s="11">
        <v>655542</v>
      </c>
      <c r="CW45" s="11">
        <v>655542</v>
      </c>
      <c r="CX45" s="11">
        <v>35664</v>
      </c>
      <c r="CY45" s="11">
        <v>33707.4</v>
      </c>
      <c r="CZ45" s="11">
        <f>CY45-CX45</f>
        <v>-1956.5999999999985</v>
      </c>
      <c r="DA45" s="11">
        <f>IF(CX45=0,0,CY45/CX45*100)</f>
        <v>94.513795423956935</v>
      </c>
      <c r="DB45" s="11">
        <v>35000</v>
      </c>
      <c r="DC45" s="11">
        <v>35000</v>
      </c>
      <c r="DD45" s="11">
        <v>3200</v>
      </c>
      <c r="DE45" s="11">
        <v>5134.6000000000004</v>
      </c>
      <c r="DF45" s="11">
        <f>DE45-DD45</f>
        <v>1934.6000000000004</v>
      </c>
      <c r="DG45" s="11">
        <f>IF(DD45=0,0,DE45/DD45*100)</f>
        <v>160.45625000000001</v>
      </c>
      <c r="DH45" s="11">
        <v>23800</v>
      </c>
      <c r="DI45" s="11">
        <v>23800</v>
      </c>
      <c r="DJ45" s="11">
        <v>2900</v>
      </c>
      <c r="DK45" s="11">
        <v>2087.6</v>
      </c>
      <c r="DL45" s="11">
        <f>DK45-DJ45</f>
        <v>-812.40000000000009</v>
      </c>
      <c r="DM45" s="11">
        <f>IF(DJ45=0,0,DK45/DJ45*100)</f>
        <v>71.986206896551721</v>
      </c>
      <c r="DN45" s="11">
        <v>58069</v>
      </c>
      <c r="DO45" s="11">
        <v>58069</v>
      </c>
      <c r="DP45" s="11">
        <v>4839</v>
      </c>
      <c r="DQ45" s="11">
        <v>6116.96</v>
      </c>
      <c r="DR45" s="11">
        <f>DQ45-DP45</f>
        <v>1277.96</v>
      </c>
      <c r="DS45" s="11">
        <f>IF(DP45=0,0,DQ45/DP45*100)</f>
        <v>126.40958875800786</v>
      </c>
      <c r="DT45" s="11">
        <v>43140</v>
      </c>
      <c r="DU45" s="11">
        <v>43140</v>
      </c>
      <c r="DV45" s="11">
        <v>3595</v>
      </c>
      <c r="DW45" s="11">
        <v>9269.7999999999993</v>
      </c>
      <c r="DX45" s="11">
        <f>DW45-DV45</f>
        <v>5674.7999999999993</v>
      </c>
      <c r="DY45" s="11">
        <f>IF(DV45=0,0,DW45/DV45*100)</f>
        <v>257.85257301808065</v>
      </c>
      <c r="DZ45" s="11">
        <v>32050</v>
      </c>
      <c r="EA45" s="11">
        <v>32050</v>
      </c>
      <c r="EB45" s="11">
        <v>2435</v>
      </c>
      <c r="EC45" s="11">
        <v>3122.55</v>
      </c>
      <c r="ED45" s="11">
        <f>EC45-EB45</f>
        <v>687.55000000000018</v>
      </c>
      <c r="EE45" s="11">
        <f>IF(EB45=0,0,EC45/EB45*100)</f>
        <v>128.23613963039014</v>
      </c>
      <c r="EF45" s="11">
        <v>100000</v>
      </c>
      <c r="EG45" s="11">
        <v>100000</v>
      </c>
      <c r="EH45" s="11">
        <v>8000</v>
      </c>
      <c r="EI45" s="11">
        <v>13749.75</v>
      </c>
      <c r="EJ45" s="11">
        <f>EI45-EH45</f>
        <v>5749.75</v>
      </c>
      <c r="EK45" s="11">
        <f>IF(EH45=0,0,EI45/EH45*100)</f>
        <v>171.87187500000002</v>
      </c>
    </row>
    <row r="46" spans="1:141" x14ac:dyDescent="0.3">
      <c r="A46" s="10"/>
      <c r="B46" s="10">
        <v>18050500</v>
      </c>
      <c r="C46" s="10" t="s">
        <v>71</v>
      </c>
      <c r="D46" s="11">
        <v>12803878</v>
      </c>
      <c r="E46" s="11">
        <v>12803878</v>
      </c>
      <c r="F46" s="11">
        <v>815079</v>
      </c>
      <c r="G46" s="11">
        <v>1704635.6300000001</v>
      </c>
      <c r="H46" s="11">
        <f>G46-F46</f>
        <v>889556.63000000012</v>
      </c>
      <c r="I46" s="11">
        <f>IF(F46=0,0,G46/F46*100)</f>
        <v>209.13747379088409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0</v>
      </c>
      <c r="Q46" s="11">
        <v>0</v>
      </c>
      <c r="R46" s="11">
        <v>0</v>
      </c>
      <c r="S46" s="11">
        <v>0</v>
      </c>
      <c r="T46" s="11">
        <f>S46-R46</f>
        <v>0</v>
      </c>
      <c r="U46" s="11">
        <f>IF(R46=0,0,S46/R46*100)</f>
        <v>0</v>
      </c>
      <c r="V46" s="11">
        <v>0</v>
      </c>
      <c r="W46" s="11">
        <v>0</v>
      </c>
      <c r="X46" s="11">
        <v>0</v>
      </c>
      <c r="Y46" s="11">
        <v>0</v>
      </c>
      <c r="Z46" s="11">
        <f>Y46-X46</f>
        <v>0</v>
      </c>
      <c r="AA46" s="11">
        <f>IF(X46=0,0,Y46/X46*100)</f>
        <v>0</v>
      </c>
      <c r="AB46" s="11">
        <v>12803878</v>
      </c>
      <c r="AC46" s="11">
        <v>12803878</v>
      </c>
      <c r="AD46" s="11">
        <v>815079</v>
      </c>
      <c r="AE46" s="11">
        <v>1704635.6300000001</v>
      </c>
      <c r="AF46" s="11">
        <f>AE46-AD46</f>
        <v>889556.63000000012</v>
      </c>
      <c r="AG46" s="11">
        <f>IF(AD46=0,0,AE46/AD46*100)</f>
        <v>209.13747379088409</v>
      </c>
      <c r="AH46" s="11">
        <v>600000</v>
      </c>
      <c r="AI46" s="11">
        <v>600000</v>
      </c>
      <c r="AJ46" s="11">
        <v>180000</v>
      </c>
      <c r="AK46" s="11">
        <v>111909.24</v>
      </c>
      <c r="AL46" s="11">
        <f>AK46-AJ46</f>
        <v>-68090.759999999995</v>
      </c>
      <c r="AM46" s="11">
        <f>IF(AJ46=0,0,AK46/AJ46*100)</f>
        <v>62.171799999999998</v>
      </c>
      <c r="AN46" s="11">
        <v>770000</v>
      </c>
      <c r="AO46" s="11">
        <v>770000</v>
      </c>
      <c r="AP46" s="11">
        <v>25666</v>
      </c>
      <c r="AQ46" s="11">
        <v>25000</v>
      </c>
      <c r="AR46" s="11">
        <f>AQ46-AP46</f>
        <v>-666</v>
      </c>
      <c r="AS46" s="11">
        <f>IF(AP46=0,0,AQ46/AP46*100)</f>
        <v>97.40512740590664</v>
      </c>
      <c r="AT46" s="11">
        <v>1080000</v>
      </c>
      <c r="AU46" s="11">
        <v>1080000</v>
      </c>
      <c r="AV46" s="11">
        <v>36000</v>
      </c>
      <c r="AW46" s="11">
        <v>62721.31</v>
      </c>
      <c r="AX46" s="11">
        <f>AW46-AV46</f>
        <v>26721.309999999998</v>
      </c>
      <c r="AY46" s="11">
        <f>IF(AV46=0,0,AW46/AV46*100)</f>
        <v>174.2258611111111</v>
      </c>
      <c r="AZ46" s="11">
        <v>1178750</v>
      </c>
      <c r="BA46" s="11">
        <v>1178750</v>
      </c>
      <c r="BB46" s="11">
        <v>39292</v>
      </c>
      <c r="BC46" s="11">
        <v>80682.710000000006</v>
      </c>
      <c r="BD46" s="11">
        <f>BC46-BB46</f>
        <v>41390.710000000006</v>
      </c>
      <c r="BE46" s="11">
        <f>IF(BB46=0,0,BC46/BB46*100)</f>
        <v>205.34131629848318</v>
      </c>
      <c r="BF46" s="11">
        <v>288220</v>
      </c>
      <c r="BG46" s="11">
        <v>288220</v>
      </c>
      <c r="BH46" s="11">
        <v>3100</v>
      </c>
      <c r="BI46" s="11">
        <v>21470.09</v>
      </c>
      <c r="BJ46" s="11">
        <f>BI46-BH46</f>
        <v>18370.09</v>
      </c>
      <c r="BK46" s="11">
        <f>IF(BH46=0,0,BI46/BH46*100)</f>
        <v>692.5835483870967</v>
      </c>
      <c r="BL46" s="11">
        <v>416850</v>
      </c>
      <c r="BM46" s="11">
        <v>416850</v>
      </c>
      <c r="BN46" s="11">
        <v>13920</v>
      </c>
      <c r="BO46" s="11">
        <v>51378.75</v>
      </c>
      <c r="BP46" s="11">
        <f>BO46-BN46</f>
        <v>37458.75</v>
      </c>
      <c r="BQ46" s="11">
        <f>IF(BN46=0,0,BO46/BN46*100)</f>
        <v>369.10021551724139</v>
      </c>
      <c r="BR46" s="11">
        <v>810000</v>
      </c>
      <c r="BS46" s="11">
        <v>810000</v>
      </c>
      <c r="BT46" s="11">
        <v>26000</v>
      </c>
      <c r="BU46" s="11">
        <v>36843.56</v>
      </c>
      <c r="BV46" s="11">
        <f>BU46-BT46</f>
        <v>10843.559999999998</v>
      </c>
      <c r="BW46" s="11">
        <f>IF(BT46=0,0,BU46/BT46*100)</f>
        <v>141.70599999999999</v>
      </c>
      <c r="BX46" s="11">
        <v>850000</v>
      </c>
      <c r="BY46" s="11">
        <v>850000</v>
      </c>
      <c r="BZ46" s="11">
        <v>177863</v>
      </c>
      <c r="CA46" s="11">
        <v>119768.98</v>
      </c>
      <c r="CB46" s="11">
        <f>CA46-BZ46</f>
        <v>-58094.020000000004</v>
      </c>
      <c r="CC46" s="11">
        <f>IF(BZ46=0,0,CA46/BZ46*100)</f>
        <v>67.337771205928149</v>
      </c>
      <c r="CD46" s="11">
        <v>910000</v>
      </c>
      <c r="CE46" s="11">
        <v>910000</v>
      </c>
      <c r="CF46" s="11">
        <v>30300</v>
      </c>
      <c r="CG46" s="11">
        <v>125005.72</v>
      </c>
      <c r="CH46" s="11">
        <f>CG46-CF46</f>
        <v>94705.72</v>
      </c>
      <c r="CI46" s="11">
        <f>IF(CF46=0,0,CG46/CF46*100)</f>
        <v>412.56013201320127</v>
      </c>
      <c r="CJ46" s="11">
        <v>783500</v>
      </c>
      <c r="CK46" s="11">
        <v>783500</v>
      </c>
      <c r="CL46" s="11">
        <v>27000</v>
      </c>
      <c r="CM46" s="11">
        <v>189574.76</v>
      </c>
      <c r="CN46" s="11">
        <f>CM46-CL46</f>
        <v>162574.76</v>
      </c>
      <c r="CO46" s="11">
        <f>IF(CL46=0,0,CM46/CL46*100)</f>
        <v>702.1287407407408</v>
      </c>
      <c r="CP46" s="11">
        <v>700000</v>
      </c>
      <c r="CQ46" s="11">
        <v>700000</v>
      </c>
      <c r="CR46" s="11">
        <v>23300</v>
      </c>
      <c r="CS46" s="11">
        <v>72503.289999999994</v>
      </c>
      <c r="CT46" s="11">
        <f>CS46-CR46</f>
        <v>49203.289999999994</v>
      </c>
      <c r="CU46" s="11">
        <f>IF(CR46=0,0,CS46/CR46*100)</f>
        <v>311.1729184549356</v>
      </c>
      <c r="CV46" s="11">
        <v>488878</v>
      </c>
      <c r="CW46" s="11">
        <v>488878</v>
      </c>
      <c r="CX46" s="11">
        <v>63784</v>
      </c>
      <c r="CY46" s="11">
        <v>187674.47</v>
      </c>
      <c r="CZ46" s="11">
        <f>CY46-CX46</f>
        <v>123890.47</v>
      </c>
      <c r="DA46" s="11">
        <f>IF(CX46=0,0,CY46/CX46*100)</f>
        <v>294.23440047660858</v>
      </c>
      <c r="DB46" s="11">
        <v>605000</v>
      </c>
      <c r="DC46" s="11">
        <v>605000</v>
      </c>
      <c r="DD46" s="11">
        <v>15700</v>
      </c>
      <c r="DE46" s="11">
        <v>2850</v>
      </c>
      <c r="DF46" s="11">
        <f>DE46-DD46</f>
        <v>-12850</v>
      </c>
      <c r="DG46" s="11">
        <f>IF(DD46=0,0,DE46/DD46*100)</f>
        <v>18.152866242038215</v>
      </c>
      <c r="DH46" s="11">
        <v>787700</v>
      </c>
      <c r="DI46" s="11">
        <v>787700</v>
      </c>
      <c r="DJ46" s="11">
        <v>26250</v>
      </c>
      <c r="DK46" s="11">
        <v>32401.200000000001</v>
      </c>
      <c r="DL46" s="11">
        <f>DK46-DJ46</f>
        <v>6151.2000000000007</v>
      </c>
      <c r="DM46" s="11">
        <f>IF(DJ46=0,0,DK46/DJ46*100)</f>
        <v>123.43314285714287</v>
      </c>
      <c r="DN46" s="11">
        <v>195797</v>
      </c>
      <c r="DO46" s="11">
        <v>195797</v>
      </c>
      <c r="DP46" s="11">
        <v>0</v>
      </c>
      <c r="DQ46" s="11">
        <v>44217.69</v>
      </c>
      <c r="DR46" s="11">
        <f>DQ46-DP46</f>
        <v>44217.69</v>
      </c>
      <c r="DS46" s="11">
        <f>IF(DP46=0,0,DQ46/DP46*100)</f>
        <v>0</v>
      </c>
      <c r="DT46" s="11">
        <v>821110</v>
      </c>
      <c r="DU46" s="11">
        <v>821110</v>
      </c>
      <c r="DV46" s="11">
        <v>27370</v>
      </c>
      <c r="DW46" s="11">
        <v>248916.64</v>
      </c>
      <c r="DX46" s="11">
        <f>DW46-DV46</f>
        <v>221546.64</v>
      </c>
      <c r="DY46" s="11">
        <f>IF(DV46=0,0,DW46/DV46*100)</f>
        <v>909.45063938618932</v>
      </c>
      <c r="DZ46" s="11">
        <v>618073</v>
      </c>
      <c r="EA46" s="11">
        <v>618073</v>
      </c>
      <c r="EB46" s="11">
        <v>54534</v>
      </c>
      <c r="EC46" s="11">
        <v>54785.03</v>
      </c>
      <c r="ED46" s="11">
        <f>EC46-EB46</f>
        <v>251.02999999999884</v>
      </c>
      <c r="EE46" s="11">
        <f>IF(EB46=0,0,EC46/EB46*100)</f>
        <v>100.4603183335167</v>
      </c>
      <c r="EF46" s="11">
        <v>900000</v>
      </c>
      <c r="EG46" s="11">
        <v>900000</v>
      </c>
      <c r="EH46" s="11">
        <v>45000</v>
      </c>
      <c r="EI46" s="11">
        <v>236932.19</v>
      </c>
      <c r="EJ46" s="11">
        <f>EI46-EH46</f>
        <v>191932.19</v>
      </c>
      <c r="EK46" s="11">
        <f>IF(EH46=0,0,EI46/EH46*100)</f>
        <v>526.51597777777783</v>
      </c>
    </row>
    <row r="47" spans="1:141" x14ac:dyDescent="0.3">
      <c r="A47" s="10"/>
      <c r="B47" s="10">
        <v>20000000</v>
      </c>
      <c r="C47" s="10" t="s">
        <v>72</v>
      </c>
      <c r="D47" s="11">
        <v>2952248</v>
      </c>
      <c r="E47" s="11">
        <v>2952248</v>
      </c>
      <c r="F47" s="11">
        <v>212031</v>
      </c>
      <c r="G47" s="11">
        <v>195316.84</v>
      </c>
      <c r="H47" s="11">
        <f>G47-F47</f>
        <v>-16714.160000000003</v>
      </c>
      <c r="I47" s="11">
        <f>IF(F47=0,0,G47/F47*100)</f>
        <v>92.117114950172379</v>
      </c>
      <c r="J47" s="11">
        <v>445885</v>
      </c>
      <c r="K47" s="11">
        <v>445885</v>
      </c>
      <c r="L47" s="11">
        <v>36880</v>
      </c>
      <c r="M47" s="11">
        <v>36692.32</v>
      </c>
      <c r="N47" s="11">
        <f>M47-L47</f>
        <v>-187.68000000000029</v>
      </c>
      <c r="O47" s="11">
        <f>IF(L47=0,0,M47/L47*100)</f>
        <v>99.491106290672448</v>
      </c>
      <c r="P47" s="11">
        <v>2481160</v>
      </c>
      <c r="Q47" s="11">
        <v>2481160</v>
      </c>
      <c r="R47" s="11">
        <v>173060</v>
      </c>
      <c r="S47" s="11">
        <v>157042.13</v>
      </c>
      <c r="T47" s="11">
        <f>S47-R47</f>
        <v>-16017.869999999995</v>
      </c>
      <c r="U47" s="11">
        <f>IF(R47=0,0,S47/R47*100)</f>
        <v>90.744325667398599</v>
      </c>
      <c r="V47" s="11">
        <v>2481160</v>
      </c>
      <c r="W47" s="11">
        <v>2481160</v>
      </c>
      <c r="X47" s="11">
        <v>173060</v>
      </c>
      <c r="Y47" s="11">
        <v>157042.13</v>
      </c>
      <c r="Z47" s="11">
        <f>Y47-X47</f>
        <v>-16017.869999999995</v>
      </c>
      <c r="AA47" s="11">
        <f>IF(X47=0,0,Y47/X47*100)</f>
        <v>90.744325667398599</v>
      </c>
      <c r="AB47" s="11">
        <v>25203</v>
      </c>
      <c r="AC47" s="11">
        <v>25203</v>
      </c>
      <c r="AD47" s="11">
        <v>2091</v>
      </c>
      <c r="AE47" s="11">
        <v>1582.3899999999999</v>
      </c>
      <c r="AF47" s="11">
        <f>AE47-AD47</f>
        <v>-508.61000000000013</v>
      </c>
      <c r="AG47" s="11">
        <f>IF(AD47=0,0,AE47/AD47*100)</f>
        <v>75.676231468197031</v>
      </c>
      <c r="AH47" s="11">
        <v>3000</v>
      </c>
      <c r="AI47" s="11">
        <v>3000</v>
      </c>
      <c r="AJ47" s="11">
        <v>0</v>
      </c>
      <c r="AK47" s="11">
        <v>112.09</v>
      </c>
      <c r="AL47" s="11">
        <f>AK47-AJ47</f>
        <v>112.09</v>
      </c>
      <c r="AM47" s="11">
        <f>IF(AJ47=0,0,AK47/AJ47*100)</f>
        <v>0</v>
      </c>
      <c r="AN47" s="11">
        <v>1494</v>
      </c>
      <c r="AO47" s="11">
        <v>1494</v>
      </c>
      <c r="AP47" s="11">
        <v>124</v>
      </c>
      <c r="AQ47" s="11">
        <v>54.4</v>
      </c>
      <c r="AR47" s="11">
        <f>AQ47-AP47</f>
        <v>-69.599999999999994</v>
      </c>
      <c r="AS47" s="11">
        <f>IF(AP47=0,0,AQ47/AP47*100)</f>
        <v>43.870967741935488</v>
      </c>
      <c r="AT47" s="11">
        <v>3000</v>
      </c>
      <c r="AU47" s="11">
        <v>3000</v>
      </c>
      <c r="AV47" s="11">
        <v>250</v>
      </c>
      <c r="AW47" s="11">
        <v>109.88000000000001</v>
      </c>
      <c r="AX47" s="11">
        <f>AW47-AV47</f>
        <v>-140.12</v>
      </c>
      <c r="AY47" s="11">
        <f>IF(AV47=0,0,AW47/AV47*100)</f>
        <v>43.952000000000005</v>
      </c>
      <c r="AZ47" s="11">
        <v>470</v>
      </c>
      <c r="BA47" s="11">
        <v>470</v>
      </c>
      <c r="BB47" s="11">
        <v>0</v>
      </c>
      <c r="BC47" s="11">
        <v>27.54</v>
      </c>
      <c r="BD47" s="11">
        <f>BC47-BB47</f>
        <v>27.54</v>
      </c>
      <c r="BE47" s="11">
        <f>IF(BB47=0,0,BC47/BB47*100)</f>
        <v>0</v>
      </c>
      <c r="BF47" s="11">
        <v>735</v>
      </c>
      <c r="BG47" s="11">
        <v>735</v>
      </c>
      <c r="BH47" s="11">
        <v>735</v>
      </c>
      <c r="BI47" s="11">
        <v>27.81</v>
      </c>
      <c r="BJ47" s="11">
        <f>BI47-BH47</f>
        <v>-707.19</v>
      </c>
      <c r="BK47" s="11">
        <f>IF(BH47=0,0,BI47/BH47*100)</f>
        <v>3.7836734693877547</v>
      </c>
      <c r="BL47" s="11">
        <v>1150</v>
      </c>
      <c r="BM47" s="11">
        <v>1150</v>
      </c>
      <c r="BN47" s="11">
        <v>0</v>
      </c>
      <c r="BO47" s="11">
        <v>41.65</v>
      </c>
      <c r="BP47" s="11">
        <f>BO47-BN47</f>
        <v>41.65</v>
      </c>
      <c r="BQ47" s="11">
        <f>IF(BN47=0,0,BO47/BN47*100)</f>
        <v>0</v>
      </c>
      <c r="BR47" s="11">
        <v>3837</v>
      </c>
      <c r="BS47" s="11">
        <v>3837</v>
      </c>
      <c r="BT47" s="11">
        <v>289</v>
      </c>
      <c r="BU47" s="11">
        <v>283.31</v>
      </c>
      <c r="BV47" s="11">
        <f>BU47-BT47</f>
        <v>-5.6899999999999977</v>
      </c>
      <c r="BW47" s="11">
        <f>IF(BT47=0,0,BU47/BT47*100)</f>
        <v>98.031141868512108</v>
      </c>
      <c r="BX47" s="11">
        <v>680</v>
      </c>
      <c r="BY47" s="11">
        <v>680</v>
      </c>
      <c r="BZ47" s="11">
        <v>16</v>
      </c>
      <c r="CA47" s="11">
        <v>28.39</v>
      </c>
      <c r="CB47" s="11">
        <f>CA47-BZ47</f>
        <v>12.39</v>
      </c>
      <c r="CC47" s="11">
        <f>IF(BZ47=0,0,CA47/BZ47*100)</f>
        <v>177.4375</v>
      </c>
      <c r="CD47" s="11">
        <v>1080</v>
      </c>
      <c r="CE47" s="11">
        <v>1080</v>
      </c>
      <c r="CF47" s="11">
        <v>80</v>
      </c>
      <c r="CG47" s="11">
        <v>83.3</v>
      </c>
      <c r="CH47" s="11">
        <f>CG47-CF47</f>
        <v>3.2999999999999972</v>
      </c>
      <c r="CI47" s="11">
        <f>IF(CF47=0,0,CG47/CF47*100)</f>
        <v>104.125</v>
      </c>
      <c r="CJ47" s="11">
        <v>0</v>
      </c>
      <c r="CK47" s="11">
        <v>0</v>
      </c>
      <c r="CL47" s="11">
        <v>0</v>
      </c>
      <c r="CM47" s="11">
        <v>64.150000000000006</v>
      </c>
      <c r="CN47" s="11">
        <f>CM47-CL47</f>
        <v>64.150000000000006</v>
      </c>
      <c r="CO47" s="11">
        <f>IF(CL47=0,0,CM47/CL47*100)</f>
        <v>0</v>
      </c>
      <c r="CP47" s="11">
        <v>3100</v>
      </c>
      <c r="CQ47" s="11">
        <v>3100</v>
      </c>
      <c r="CR47" s="11">
        <v>300</v>
      </c>
      <c r="CS47" s="11">
        <v>205.53</v>
      </c>
      <c r="CT47" s="11">
        <f>CS47-CR47</f>
        <v>-94.47</v>
      </c>
      <c r="CU47" s="11">
        <f>IF(CR47=0,0,CS47/CR47*100)</f>
        <v>68.510000000000005</v>
      </c>
      <c r="CV47" s="11">
        <v>2357</v>
      </c>
      <c r="CW47" s="11">
        <v>2357</v>
      </c>
      <c r="CX47" s="11">
        <v>76</v>
      </c>
      <c r="CY47" s="11">
        <v>181.05</v>
      </c>
      <c r="CZ47" s="11">
        <f>CY47-CX47</f>
        <v>105.05000000000001</v>
      </c>
      <c r="DA47" s="11">
        <f>IF(CX47=0,0,CY47/CX47*100)</f>
        <v>238.2236842105263</v>
      </c>
      <c r="DB47" s="11">
        <v>690</v>
      </c>
      <c r="DC47" s="11">
        <v>690</v>
      </c>
      <c r="DD47" s="11">
        <v>41</v>
      </c>
      <c r="DE47" s="11">
        <v>68</v>
      </c>
      <c r="DF47" s="11">
        <f>DE47-DD47</f>
        <v>27</v>
      </c>
      <c r="DG47" s="11">
        <f>IF(DD47=0,0,DE47/DD47*100)</f>
        <v>165.85365853658536</v>
      </c>
      <c r="DH47" s="11">
        <v>0</v>
      </c>
      <c r="DI47" s="11">
        <v>0</v>
      </c>
      <c r="DJ47" s="11">
        <v>0</v>
      </c>
      <c r="DK47" s="11">
        <v>27.2</v>
      </c>
      <c r="DL47" s="11">
        <f>DK47-DJ47</f>
        <v>27.2</v>
      </c>
      <c r="DM47" s="11">
        <f>IF(DJ47=0,0,DK47/DJ47*100)</f>
        <v>0</v>
      </c>
      <c r="DN47" s="11">
        <v>1020</v>
      </c>
      <c r="DO47" s="11">
        <v>1020</v>
      </c>
      <c r="DP47" s="11">
        <v>31</v>
      </c>
      <c r="DQ47" s="11">
        <v>97.58</v>
      </c>
      <c r="DR47" s="11">
        <f>DQ47-DP47</f>
        <v>66.58</v>
      </c>
      <c r="DS47" s="11">
        <f>IF(DP47=0,0,DQ47/DP47*100)</f>
        <v>314.77419354838707</v>
      </c>
      <c r="DT47" s="11">
        <v>470</v>
      </c>
      <c r="DU47" s="11">
        <v>470</v>
      </c>
      <c r="DV47" s="11">
        <v>39</v>
      </c>
      <c r="DW47" s="11">
        <v>81.599999999999994</v>
      </c>
      <c r="DX47" s="11">
        <f>DW47-DV47</f>
        <v>42.599999999999994</v>
      </c>
      <c r="DY47" s="11">
        <f>IF(DV47=0,0,DW47/DV47*100)</f>
        <v>209.2307692307692</v>
      </c>
      <c r="DZ47" s="11">
        <v>20</v>
      </c>
      <c r="EA47" s="11">
        <v>20</v>
      </c>
      <c r="EB47" s="11">
        <v>0</v>
      </c>
      <c r="EC47" s="11">
        <v>3.23</v>
      </c>
      <c r="ED47" s="11">
        <f>EC47-EB47</f>
        <v>3.23</v>
      </c>
      <c r="EE47" s="11">
        <f>IF(EB47=0,0,EC47/EB47*100)</f>
        <v>0</v>
      </c>
      <c r="EF47" s="11">
        <v>2100</v>
      </c>
      <c r="EG47" s="11">
        <v>2100</v>
      </c>
      <c r="EH47" s="11">
        <v>110</v>
      </c>
      <c r="EI47" s="11">
        <v>85.679999999999993</v>
      </c>
      <c r="EJ47" s="11">
        <f>EI47-EH47</f>
        <v>-24.320000000000007</v>
      </c>
      <c r="EK47" s="11">
        <f>IF(EH47=0,0,EI47/EH47*100)</f>
        <v>77.890909090909091</v>
      </c>
    </row>
    <row r="48" spans="1:141" x14ac:dyDescent="0.3">
      <c r="A48" s="10"/>
      <c r="B48" s="10">
        <v>21000000</v>
      </c>
      <c r="C48" s="10" t="s">
        <v>73</v>
      </c>
      <c r="D48" s="11">
        <v>180557</v>
      </c>
      <c r="E48" s="11">
        <v>180557</v>
      </c>
      <c r="F48" s="11">
        <v>6834</v>
      </c>
      <c r="G48" s="11">
        <v>1349.19</v>
      </c>
      <c r="H48" s="11">
        <f>G48-F48</f>
        <v>-5484.8099999999995</v>
      </c>
      <c r="I48" s="11">
        <f>IF(F48=0,0,G48/F48*100)</f>
        <v>19.742317822651451</v>
      </c>
      <c r="J48" s="11">
        <v>2000</v>
      </c>
      <c r="K48" s="11">
        <v>2000</v>
      </c>
      <c r="L48" s="11">
        <v>0</v>
      </c>
      <c r="M48" s="11">
        <v>0</v>
      </c>
      <c r="N48" s="11">
        <f>M48-L48</f>
        <v>0</v>
      </c>
      <c r="O48" s="11">
        <f>IF(L48=0,0,M48/L48*100)</f>
        <v>0</v>
      </c>
      <c r="P48" s="11">
        <v>177605</v>
      </c>
      <c r="Q48" s="11">
        <v>177605</v>
      </c>
      <c r="R48" s="11">
        <v>6805</v>
      </c>
      <c r="S48" s="11">
        <v>1349.19</v>
      </c>
      <c r="T48" s="11">
        <f>S48-R48</f>
        <v>-5455.8099999999995</v>
      </c>
      <c r="U48" s="11">
        <f>IF(R48=0,0,S48/R48*100)</f>
        <v>19.826451138868482</v>
      </c>
      <c r="V48" s="11">
        <v>177605</v>
      </c>
      <c r="W48" s="11">
        <v>177605</v>
      </c>
      <c r="X48" s="11">
        <v>6805</v>
      </c>
      <c r="Y48" s="11">
        <v>1349.19</v>
      </c>
      <c r="Z48" s="11">
        <f>Y48-X48</f>
        <v>-5455.8099999999995</v>
      </c>
      <c r="AA48" s="11">
        <f>IF(X48=0,0,Y48/X48*100)</f>
        <v>19.826451138868482</v>
      </c>
      <c r="AB48" s="11">
        <v>952</v>
      </c>
      <c r="AC48" s="11">
        <v>952</v>
      </c>
      <c r="AD48" s="11">
        <v>29</v>
      </c>
      <c r="AE48" s="11">
        <v>0</v>
      </c>
      <c r="AF48" s="11">
        <f>AE48-AD48</f>
        <v>-29</v>
      </c>
      <c r="AG48" s="11">
        <f>IF(AD48=0,0,AE48/AD48*100)</f>
        <v>0</v>
      </c>
      <c r="AH48" s="11">
        <v>700</v>
      </c>
      <c r="AI48" s="11">
        <v>700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150</v>
      </c>
      <c r="BS48" s="11">
        <v>150</v>
      </c>
      <c r="BT48" s="11">
        <v>12</v>
      </c>
      <c r="BU48" s="11">
        <v>0</v>
      </c>
      <c r="BV48" s="11">
        <f>BU48-BT48</f>
        <v>-12</v>
      </c>
      <c r="BW48" s="11">
        <f>IF(BT48=0,0,BU48/BT48*100)</f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>CA48-BZ48</f>
        <v>0</v>
      </c>
      <c r="CC48" s="11">
        <f>IF(BZ48=0,0,CA48/BZ48*100)</f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f>CG48-CF48</f>
        <v>0</v>
      </c>
      <c r="CI48" s="11">
        <f>IF(CF48=0,0,CG48/CF48*100)</f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f>CM48-CL48</f>
        <v>0</v>
      </c>
      <c r="CO48" s="11">
        <f>IF(CL48=0,0,CM48/CL48*100)</f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f>CS48-CR48</f>
        <v>0</v>
      </c>
      <c r="CU48" s="11">
        <f>IF(CR48=0,0,CS48/CR48*100)</f>
        <v>0</v>
      </c>
      <c r="CV48" s="11">
        <v>102</v>
      </c>
      <c r="CW48" s="11">
        <v>102</v>
      </c>
      <c r="CX48" s="11">
        <v>17</v>
      </c>
      <c r="CY48" s="11">
        <v>0</v>
      </c>
      <c r="CZ48" s="11">
        <f>CY48-CX48</f>
        <v>-17</v>
      </c>
      <c r="DA48" s="11">
        <f>IF(CX48=0,0,CY48/CX48*100)</f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f>DE48-DD48</f>
        <v>0</v>
      </c>
      <c r="DG48" s="11">
        <f>IF(DD48=0,0,DE48/DD48*100)</f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f>DK48-DJ48</f>
        <v>0</v>
      </c>
      <c r="DM48" s="11">
        <f>IF(DJ48=0,0,DK48/DJ48*100)</f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f>DQ48-DP48</f>
        <v>0</v>
      </c>
      <c r="DS48" s="11">
        <f>IF(DP48=0,0,DQ48/DP48*100)</f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f>DW48-DV48</f>
        <v>0</v>
      </c>
      <c r="DY48" s="11">
        <f>IF(DV48=0,0,DW48/DV48*100)</f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f>EC48-EB48</f>
        <v>0</v>
      </c>
      <c r="EE48" s="11">
        <f>IF(EB48=0,0,EC48/EB48*100)</f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f>EI48-EH48</f>
        <v>0</v>
      </c>
      <c r="EK48" s="11">
        <f>IF(EH48=0,0,EI48/EH48*100)</f>
        <v>0</v>
      </c>
    </row>
    <row r="49" spans="1:141" x14ac:dyDescent="0.3">
      <c r="A49" s="10"/>
      <c r="B49" s="10">
        <v>21010000</v>
      </c>
      <c r="C49" s="10" t="s">
        <v>74</v>
      </c>
      <c r="D49" s="11">
        <v>21900</v>
      </c>
      <c r="E49" s="11">
        <v>21900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  <c r="J49" s="11">
        <v>2000</v>
      </c>
      <c r="K49" s="11">
        <v>2000</v>
      </c>
      <c r="L49" s="11">
        <v>0</v>
      </c>
      <c r="M49" s="11">
        <v>0</v>
      </c>
      <c r="N49" s="11">
        <f>M49-L49</f>
        <v>0</v>
      </c>
      <c r="O49" s="11">
        <f>IF(L49=0,0,M49/L49*100)</f>
        <v>0</v>
      </c>
      <c r="P49" s="11">
        <v>19900</v>
      </c>
      <c r="Q49" s="11">
        <v>19900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19900</v>
      </c>
      <c r="W49" s="11">
        <v>19900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CS49-CR49</f>
        <v>0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f>CY49-CX49</f>
        <v>0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x14ac:dyDescent="0.3">
      <c r="A50" s="10"/>
      <c r="B50" s="10">
        <v>21010300</v>
      </c>
      <c r="C50" s="10" t="s">
        <v>75</v>
      </c>
      <c r="D50" s="11">
        <v>21900</v>
      </c>
      <c r="E50" s="11">
        <v>21900</v>
      </c>
      <c r="F50" s="11">
        <v>0</v>
      </c>
      <c r="G50" s="11">
        <v>0</v>
      </c>
      <c r="H50" s="11">
        <f>G50-F50</f>
        <v>0</v>
      </c>
      <c r="I50" s="11">
        <f>IF(F50=0,0,G50/F50*100)</f>
        <v>0</v>
      </c>
      <c r="J50" s="11">
        <v>2000</v>
      </c>
      <c r="K50" s="11">
        <v>2000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19900</v>
      </c>
      <c r="Q50" s="11">
        <v>19900</v>
      </c>
      <c r="R50" s="11">
        <v>0</v>
      </c>
      <c r="S50" s="11">
        <v>0</v>
      </c>
      <c r="T50" s="11">
        <f>S50-R50</f>
        <v>0</v>
      </c>
      <c r="U50" s="11">
        <f>IF(R50=0,0,S50/R50*100)</f>
        <v>0</v>
      </c>
      <c r="V50" s="11">
        <v>19900</v>
      </c>
      <c r="W50" s="11">
        <v>19900</v>
      </c>
      <c r="X50" s="11">
        <v>0</v>
      </c>
      <c r="Y50" s="11">
        <v>0</v>
      </c>
      <c r="Z50" s="11">
        <f>Y50-X50</f>
        <v>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3">
      <c r="A51" s="10"/>
      <c r="B51" s="10">
        <v>21080000</v>
      </c>
      <c r="C51" s="10" t="s">
        <v>76</v>
      </c>
      <c r="D51" s="11">
        <v>158657</v>
      </c>
      <c r="E51" s="11">
        <v>158657</v>
      </c>
      <c r="F51" s="11">
        <v>6834</v>
      </c>
      <c r="G51" s="11">
        <v>1349.19</v>
      </c>
      <c r="H51" s="11">
        <f>G51-F51</f>
        <v>-5484.8099999999995</v>
      </c>
      <c r="I51" s="11">
        <f>IF(F51=0,0,G51/F51*100)</f>
        <v>19.742317822651451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157705</v>
      </c>
      <c r="Q51" s="11">
        <v>157705</v>
      </c>
      <c r="R51" s="11">
        <v>6805</v>
      </c>
      <c r="S51" s="11">
        <v>1349.19</v>
      </c>
      <c r="T51" s="11">
        <f>S51-R51</f>
        <v>-5455.8099999999995</v>
      </c>
      <c r="U51" s="11">
        <f>IF(R51=0,0,S51/R51*100)</f>
        <v>19.826451138868482</v>
      </c>
      <c r="V51" s="11">
        <v>157705</v>
      </c>
      <c r="W51" s="11">
        <v>157705</v>
      </c>
      <c r="X51" s="11">
        <v>6805</v>
      </c>
      <c r="Y51" s="11">
        <v>1349.19</v>
      </c>
      <c r="Z51" s="11">
        <f>Y51-X51</f>
        <v>-5455.8099999999995</v>
      </c>
      <c r="AA51" s="11">
        <f>IF(X51=0,0,Y51/X51*100)</f>
        <v>19.826451138868482</v>
      </c>
      <c r="AB51" s="11">
        <v>952</v>
      </c>
      <c r="AC51" s="11">
        <v>952</v>
      </c>
      <c r="AD51" s="11">
        <v>29</v>
      </c>
      <c r="AE51" s="11">
        <v>0</v>
      </c>
      <c r="AF51" s="11">
        <f>AE51-AD51</f>
        <v>-29</v>
      </c>
      <c r="AG51" s="11">
        <f>IF(AD51=0,0,AE51/AD51*100)</f>
        <v>0</v>
      </c>
      <c r="AH51" s="11">
        <v>700</v>
      </c>
      <c r="AI51" s="11">
        <v>700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150</v>
      </c>
      <c r="BS51" s="11">
        <v>150</v>
      </c>
      <c r="BT51" s="11">
        <v>12</v>
      </c>
      <c r="BU51" s="11">
        <v>0</v>
      </c>
      <c r="BV51" s="11">
        <f>BU51-BT51</f>
        <v>-12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102</v>
      </c>
      <c r="CW51" s="11">
        <v>102</v>
      </c>
      <c r="CX51" s="11">
        <v>17</v>
      </c>
      <c r="CY51" s="11">
        <v>0</v>
      </c>
      <c r="CZ51" s="11">
        <f>CY51-CX51</f>
        <v>-17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3">
      <c r="A52" s="10"/>
      <c r="B52" s="10">
        <v>21081100</v>
      </c>
      <c r="C52" s="10" t="s">
        <v>77</v>
      </c>
      <c r="D52" s="11">
        <v>11022</v>
      </c>
      <c r="E52" s="11">
        <v>11022</v>
      </c>
      <c r="F52" s="11">
        <v>1319</v>
      </c>
      <c r="G52" s="11">
        <v>798</v>
      </c>
      <c r="H52" s="11">
        <f>G52-F52</f>
        <v>-521</v>
      </c>
      <c r="I52" s="11">
        <f>IF(F52=0,0,G52/F52*100)</f>
        <v>60.500379075056863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10070</v>
      </c>
      <c r="Q52" s="11">
        <v>10070</v>
      </c>
      <c r="R52" s="11">
        <v>1290</v>
      </c>
      <c r="S52" s="11">
        <v>798</v>
      </c>
      <c r="T52" s="11">
        <f>S52-R52</f>
        <v>-492</v>
      </c>
      <c r="U52" s="11">
        <f>IF(R52=0,0,S52/R52*100)</f>
        <v>61.860465116279073</v>
      </c>
      <c r="V52" s="11">
        <v>10070</v>
      </c>
      <c r="W52" s="11">
        <v>10070</v>
      </c>
      <c r="X52" s="11">
        <v>1290</v>
      </c>
      <c r="Y52" s="11">
        <v>798</v>
      </c>
      <c r="Z52" s="11">
        <f>Y52-X52</f>
        <v>-492</v>
      </c>
      <c r="AA52" s="11">
        <f>IF(X52=0,0,Y52/X52*100)</f>
        <v>61.860465116279073</v>
      </c>
      <c r="AB52" s="11">
        <v>952</v>
      </c>
      <c r="AC52" s="11">
        <v>952</v>
      </c>
      <c r="AD52" s="11">
        <v>29</v>
      </c>
      <c r="AE52" s="11">
        <v>0</v>
      </c>
      <c r="AF52" s="11">
        <f>AE52-AD52</f>
        <v>-29</v>
      </c>
      <c r="AG52" s="11">
        <f>IF(AD52=0,0,AE52/AD52*100)</f>
        <v>0</v>
      </c>
      <c r="AH52" s="11">
        <v>700</v>
      </c>
      <c r="AI52" s="11">
        <v>700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12</v>
      </c>
      <c r="BU52" s="11">
        <v>0</v>
      </c>
      <c r="BV52" s="11">
        <f>BU52-BT52</f>
        <v>-12</v>
      </c>
      <c r="BW52" s="11">
        <f>IF(BT52=0,0,BU52/BT52*100)</f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f>CS52-CR52</f>
        <v>0</v>
      </c>
      <c r="CU52" s="11">
        <f>IF(CR52=0,0,CS52/CR52*100)</f>
        <v>0</v>
      </c>
      <c r="CV52" s="11">
        <v>102</v>
      </c>
      <c r="CW52" s="11">
        <v>102</v>
      </c>
      <c r="CX52" s="11">
        <v>17</v>
      </c>
      <c r="CY52" s="11">
        <v>0</v>
      </c>
      <c r="CZ52" s="11">
        <f>CY52-CX52</f>
        <v>-17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x14ac:dyDescent="0.3">
      <c r="A53" s="10"/>
      <c r="B53" s="10">
        <v>21081500</v>
      </c>
      <c r="C53" s="10" t="s">
        <v>78</v>
      </c>
      <c r="D53" s="11">
        <v>81400</v>
      </c>
      <c r="E53" s="11">
        <v>81400</v>
      </c>
      <c r="F53" s="11">
        <v>0</v>
      </c>
      <c r="G53" s="11">
        <v>0</v>
      </c>
      <c r="H53" s="11">
        <f>G53-F53</f>
        <v>0</v>
      </c>
      <c r="I53" s="11">
        <f>IF(F53=0,0,G53/F53*100)</f>
        <v>0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81400</v>
      </c>
      <c r="Q53" s="11">
        <v>81400</v>
      </c>
      <c r="R53" s="11">
        <v>0</v>
      </c>
      <c r="S53" s="11">
        <v>0</v>
      </c>
      <c r="T53" s="11">
        <f>S53-R53</f>
        <v>0</v>
      </c>
      <c r="U53" s="11">
        <f>IF(R53=0,0,S53/R53*100)</f>
        <v>0</v>
      </c>
      <c r="V53" s="11">
        <v>81400</v>
      </c>
      <c r="W53" s="11">
        <v>81400</v>
      </c>
      <c r="X53" s="11">
        <v>0</v>
      </c>
      <c r="Y53" s="11">
        <v>0</v>
      </c>
      <c r="Z53" s="11">
        <f>Y53-X53</f>
        <v>0</v>
      </c>
      <c r="AA53" s="11">
        <f>IF(X53=0,0,Y53/X53*100)</f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f>AE53-AD53</f>
        <v>0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f>BU53-BT53</f>
        <v>0</v>
      </c>
      <c r="BW53" s="11">
        <f>IF(BT53=0,0,BU53/BT53*100)</f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f>CS53-CR53</f>
        <v>0</v>
      </c>
      <c r="CU53" s="11">
        <f>IF(CR53=0,0,CS53/CR53*100)</f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f>CY53-CX53</f>
        <v>0</v>
      </c>
      <c r="DA53" s="11">
        <f>IF(CX53=0,0,CY53/CX53*100)</f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f>DQ53-DP53</f>
        <v>0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f>EI53-EH53</f>
        <v>0</v>
      </c>
      <c r="EK53" s="11">
        <f>IF(EH53=0,0,EI53/EH53*100)</f>
        <v>0</v>
      </c>
    </row>
    <row r="54" spans="1:141" x14ac:dyDescent="0.3">
      <c r="A54" s="10"/>
      <c r="B54" s="10">
        <v>21081700</v>
      </c>
      <c r="C54" s="10" t="s">
        <v>79</v>
      </c>
      <c r="D54" s="11">
        <v>66235</v>
      </c>
      <c r="E54" s="11">
        <v>66235</v>
      </c>
      <c r="F54" s="11">
        <v>5515</v>
      </c>
      <c r="G54" s="11">
        <v>551.19000000000005</v>
      </c>
      <c r="H54" s="11">
        <f>G54-F54</f>
        <v>-4963.8099999999995</v>
      </c>
      <c r="I54" s="11">
        <f>IF(F54=0,0,G54/F54*100)</f>
        <v>9.9943789664551232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66235</v>
      </c>
      <c r="Q54" s="11">
        <v>66235</v>
      </c>
      <c r="R54" s="11">
        <v>5515</v>
      </c>
      <c r="S54" s="11">
        <v>551.19000000000005</v>
      </c>
      <c r="T54" s="11">
        <f>S54-R54</f>
        <v>-4963.8099999999995</v>
      </c>
      <c r="U54" s="11">
        <f>IF(R54=0,0,S54/R54*100)</f>
        <v>9.9943789664551232</v>
      </c>
      <c r="V54" s="11">
        <v>66235</v>
      </c>
      <c r="W54" s="11">
        <v>66235</v>
      </c>
      <c r="X54" s="11">
        <v>5515</v>
      </c>
      <c r="Y54" s="11">
        <v>551.19000000000005</v>
      </c>
      <c r="Z54" s="11">
        <f>Y54-X54</f>
        <v>-4963.8099999999995</v>
      </c>
      <c r="AA54" s="11">
        <f>IF(X54=0,0,Y54/X54*100)</f>
        <v>9.9943789664551232</v>
      </c>
      <c r="AB54" s="11">
        <v>0</v>
      </c>
      <c r="AC54" s="11">
        <v>0</v>
      </c>
      <c r="AD54" s="11">
        <v>0</v>
      </c>
      <c r="AE54" s="11">
        <v>0</v>
      </c>
      <c r="AF54" s="11">
        <f>AE54-AD54</f>
        <v>0</v>
      </c>
      <c r="AG54" s="11">
        <f>IF(AD54=0,0,AE54/AD54*100)</f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f>AK54-AJ54</f>
        <v>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f>DQ54-DP54</f>
        <v>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f>DW54-DV54</f>
        <v>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f>EI54-EH54</f>
        <v>0</v>
      </c>
      <c r="EK54" s="11">
        <f>IF(EH54=0,0,EI54/EH54*100)</f>
        <v>0</v>
      </c>
    </row>
    <row r="55" spans="1:141" x14ac:dyDescent="0.3">
      <c r="A55" s="10"/>
      <c r="B55" s="10">
        <v>22000000</v>
      </c>
      <c r="C55" s="10" t="s">
        <v>80</v>
      </c>
      <c r="D55" s="11">
        <v>2746691</v>
      </c>
      <c r="E55" s="11">
        <v>2746691</v>
      </c>
      <c r="F55" s="11">
        <v>203197</v>
      </c>
      <c r="G55" s="11">
        <v>193137.52</v>
      </c>
      <c r="H55" s="11">
        <f>G55-F55</f>
        <v>-10059.48000000001</v>
      </c>
      <c r="I55" s="11">
        <f>IF(F55=0,0,G55/F55*100)</f>
        <v>95.049395414302367</v>
      </c>
      <c r="J55" s="11">
        <v>418885</v>
      </c>
      <c r="K55" s="11">
        <v>418885</v>
      </c>
      <c r="L55" s="11">
        <v>34880</v>
      </c>
      <c r="M55" s="11">
        <v>35862.19</v>
      </c>
      <c r="N55" s="11">
        <f>M55-L55</f>
        <v>982.19000000000233</v>
      </c>
      <c r="O55" s="11">
        <f>IF(L55=0,0,M55/L55*100)</f>
        <v>102.81591169724771</v>
      </c>
      <c r="P55" s="11">
        <v>2303555</v>
      </c>
      <c r="Q55" s="11">
        <v>2303555</v>
      </c>
      <c r="R55" s="11">
        <v>166255</v>
      </c>
      <c r="S55" s="11">
        <v>155692.94</v>
      </c>
      <c r="T55" s="11">
        <f>S55-R55</f>
        <v>-10562.059999999998</v>
      </c>
      <c r="U55" s="11">
        <f>IF(R55=0,0,S55/R55*100)</f>
        <v>93.647072268503209</v>
      </c>
      <c r="V55" s="11">
        <v>2303555</v>
      </c>
      <c r="W55" s="11">
        <v>2303555</v>
      </c>
      <c r="X55" s="11">
        <v>166255</v>
      </c>
      <c r="Y55" s="11">
        <v>155692.94</v>
      </c>
      <c r="Z55" s="11">
        <f>Y55-X55</f>
        <v>-10562.059999999998</v>
      </c>
      <c r="AA55" s="11">
        <f>IF(X55=0,0,Y55/X55*100)</f>
        <v>93.647072268503209</v>
      </c>
      <c r="AB55" s="11">
        <v>24251</v>
      </c>
      <c r="AC55" s="11">
        <v>24251</v>
      </c>
      <c r="AD55" s="11">
        <v>2062</v>
      </c>
      <c r="AE55" s="11">
        <v>1582.3899999999999</v>
      </c>
      <c r="AF55" s="11">
        <f>AE55-AD55</f>
        <v>-479.61000000000013</v>
      </c>
      <c r="AG55" s="11">
        <f>IF(AD55=0,0,AE55/AD55*100)</f>
        <v>76.740543161978664</v>
      </c>
      <c r="AH55" s="11">
        <v>2300</v>
      </c>
      <c r="AI55" s="11">
        <v>2300</v>
      </c>
      <c r="AJ55" s="11">
        <v>0</v>
      </c>
      <c r="AK55" s="11">
        <v>112.09</v>
      </c>
      <c r="AL55" s="11">
        <f>AK55-AJ55</f>
        <v>112.09</v>
      </c>
      <c r="AM55" s="11">
        <f>IF(AJ55=0,0,AK55/AJ55*100)</f>
        <v>0</v>
      </c>
      <c r="AN55" s="11">
        <v>1494</v>
      </c>
      <c r="AO55" s="11">
        <v>1494</v>
      </c>
      <c r="AP55" s="11">
        <v>124</v>
      </c>
      <c r="AQ55" s="11">
        <v>54.4</v>
      </c>
      <c r="AR55" s="11">
        <f>AQ55-AP55</f>
        <v>-69.599999999999994</v>
      </c>
      <c r="AS55" s="11">
        <f>IF(AP55=0,0,AQ55/AP55*100)</f>
        <v>43.870967741935488</v>
      </c>
      <c r="AT55" s="11">
        <v>3000</v>
      </c>
      <c r="AU55" s="11">
        <v>3000</v>
      </c>
      <c r="AV55" s="11">
        <v>250</v>
      </c>
      <c r="AW55" s="11">
        <v>109.88000000000001</v>
      </c>
      <c r="AX55" s="11">
        <f>AW55-AV55</f>
        <v>-140.12</v>
      </c>
      <c r="AY55" s="11">
        <f>IF(AV55=0,0,AW55/AV55*100)</f>
        <v>43.952000000000005</v>
      </c>
      <c r="AZ55" s="11">
        <v>470</v>
      </c>
      <c r="BA55" s="11">
        <v>470</v>
      </c>
      <c r="BB55" s="11">
        <v>0</v>
      </c>
      <c r="BC55" s="11">
        <v>27.54</v>
      </c>
      <c r="BD55" s="11">
        <f>BC55-BB55</f>
        <v>27.54</v>
      </c>
      <c r="BE55" s="11">
        <f>IF(BB55=0,0,BC55/BB55*100)</f>
        <v>0</v>
      </c>
      <c r="BF55" s="11">
        <v>735</v>
      </c>
      <c r="BG55" s="11">
        <v>735</v>
      </c>
      <c r="BH55" s="11">
        <v>735</v>
      </c>
      <c r="BI55" s="11">
        <v>27.81</v>
      </c>
      <c r="BJ55" s="11">
        <f>BI55-BH55</f>
        <v>-707.19</v>
      </c>
      <c r="BK55" s="11">
        <f>IF(BH55=0,0,BI55/BH55*100)</f>
        <v>3.7836734693877547</v>
      </c>
      <c r="BL55" s="11">
        <v>1150</v>
      </c>
      <c r="BM55" s="11">
        <v>1150</v>
      </c>
      <c r="BN55" s="11">
        <v>0</v>
      </c>
      <c r="BO55" s="11">
        <v>41.65</v>
      </c>
      <c r="BP55" s="11">
        <f>BO55-BN55</f>
        <v>41.65</v>
      </c>
      <c r="BQ55" s="11">
        <f>IF(BN55=0,0,BO55/BN55*100)</f>
        <v>0</v>
      </c>
      <c r="BR55" s="11">
        <v>3687</v>
      </c>
      <c r="BS55" s="11">
        <v>3687</v>
      </c>
      <c r="BT55" s="11">
        <v>277</v>
      </c>
      <c r="BU55" s="11">
        <v>283.31</v>
      </c>
      <c r="BV55" s="11">
        <f>BU55-BT55</f>
        <v>6.3100000000000023</v>
      </c>
      <c r="BW55" s="11">
        <f>IF(BT55=0,0,BU55/BT55*100)</f>
        <v>102.27797833935017</v>
      </c>
      <c r="BX55" s="11">
        <v>680</v>
      </c>
      <c r="BY55" s="11">
        <v>680</v>
      </c>
      <c r="BZ55" s="11">
        <v>16</v>
      </c>
      <c r="CA55" s="11">
        <v>28.39</v>
      </c>
      <c r="CB55" s="11">
        <f>CA55-BZ55</f>
        <v>12.39</v>
      </c>
      <c r="CC55" s="11">
        <f>IF(BZ55=0,0,CA55/BZ55*100)</f>
        <v>177.4375</v>
      </c>
      <c r="CD55" s="11">
        <v>1080</v>
      </c>
      <c r="CE55" s="11">
        <v>1080</v>
      </c>
      <c r="CF55" s="11">
        <v>80</v>
      </c>
      <c r="CG55" s="11">
        <v>83.3</v>
      </c>
      <c r="CH55" s="11">
        <f>CG55-CF55</f>
        <v>3.2999999999999972</v>
      </c>
      <c r="CI55" s="11">
        <f>IF(CF55=0,0,CG55/CF55*100)</f>
        <v>104.125</v>
      </c>
      <c r="CJ55" s="11">
        <v>0</v>
      </c>
      <c r="CK55" s="11">
        <v>0</v>
      </c>
      <c r="CL55" s="11">
        <v>0</v>
      </c>
      <c r="CM55" s="11">
        <v>64.150000000000006</v>
      </c>
      <c r="CN55" s="11">
        <f>CM55-CL55</f>
        <v>64.150000000000006</v>
      </c>
      <c r="CO55" s="11">
        <f>IF(CL55=0,0,CM55/CL55*100)</f>
        <v>0</v>
      </c>
      <c r="CP55" s="11">
        <v>3100</v>
      </c>
      <c r="CQ55" s="11">
        <v>3100</v>
      </c>
      <c r="CR55" s="11">
        <v>300</v>
      </c>
      <c r="CS55" s="11">
        <v>205.53</v>
      </c>
      <c r="CT55" s="11">
        <f>CS55-CR55</f>
        <v>-94.47</v>
      </c>
      <c r="CU55" s="11">
        <f>IF(CR55=0,0,CS55/CR55*100)</f>
        <v>68.510000000000005</v>
      </c>
      <c r="CV55" s="11">
        <v>2255</v>
      </c>
      <c r="CW55" s="11">
        <v>2255</v>
      </c>
      <c r="CX55" s="11">
        <v>59</v>
      </c>
      <c r="CY55" s="11">
        <v>181.05</v>
      </c>
      <c r="CZ55" s="11">
        <f>CY55-CX55</f>
        <v>122.05000000000001</v>
      </c>
      <c r="DA55" s="11">
        <f>IF(CX55=0,0,CY55/CX55*100)</f>
        <v>306.86440677966107</v>
      </c>
      <c r="DB55" s="11">
        <v>690</v>
      </c>
      <c r="DC55" s="11">
        <v>690</v>
      </c>
      <c r="DD55" s="11">
        <v>41</v>
      </c>
      <c r="DE55" s="11">
        <v>68</v>
      </c>
      <c r="DF55" s="11">
        <f>DE55-DD55</f>
        <v>27</v>
      </c>
      <c r="DG55" s="11">
        <f>IF(DD55=0,0,DE55/DD55*100)</f>
        <v>165.85365853658536</v>
      </c>
      <c r="DH55" s="11">
        <v>0</v>
      </c>
      <c r="DI55" s="11">
        <v>0</v>
      </c>
      <c r="DJ55" s="11">
        <v>0</v>
      </c>
      <c r="DK55" s="11">
        <v>27.2</v>
      </c>
      <c r="DL55" s="11">
        <f>DK55-DJ55</f>
        <v>27.2</v>
      </c>
      <c r="DM55" s="11">
        <f>IF(DJ55=0,0,DK55/DJ55*100)</f>
        <v>0</v>
      </c>
      <c r="DN55" s="11">
        <v>1020</v>
      </c>
      <c r="DO55" s="11">
        <v>1020</v>
      </c>
      <c r="DP55" s="11">
        <v>31</v>
      </c>
      <c r="DQ55" s="11">
        <v>97.58</v>
      </c>
      <c r="DR55" s="11">
        <f>DQ55-DP55</f>
        <v>66.58</v>
      </c>
      <c r="DS55" s="11">
        <f>IF(DP55=0,0,DQ55/DP55*100)</f>
        <v>314.77419354838707</v>
      </c>
      <c r="DT55" s="11">
        <v>470</v>
      </c>
      <c r="DU55" s="11">
        <v>470</v>
      </c>
      <c r="DV55" s="11">
        <v>39</v>
      </c>
      <c r="DW55" s="11">
        <v>81.599999999999994</v>
      </c>
      <c r="DX55" s="11">
        <f>DW55-DV55</f>
        <v>42.599999999999994</v>
      </c>
      <c r="DY55" s="11">
        <f>IF(DV55=0,0,DW55/DV55*100)</f>
        <v>209.2307692307692</v>
      </c>
      <c r="DZ55" s="11">
        <v>20</v>
      </c>
      <c r="EA55" s="11">
        <v>20</v>
      </c>
      <c r="EB55" s="11">
        <v>0</v>
      </c>
      <c r="EC55" s="11">
        <v>3.23</v>
      </c>
      <c r="ED55" s="11">
        <f>EC55-EB55</f>
        <v>3.23</v>
      </c>
      <c r="EE55" s="11">
        <f>IF(EB55=0,0,EC55/EB55*100)</f>
        <v>0</v>
      </c>
      <c r="EF55" s="11">
        <v>2100</v>
      </c>
      <c r="EG55" s="11">
        <v>2100</v>
      </c>
      <c r="EH55" s="11">
        <v>110</v>
      </c>
      <c r="EI55" s="11">
        <v>85.679999999999993</v>
      </c>
      <c r="EJ55" s="11">
        <f>EI55-EH55</f>
        <v>-24.320000000000007</v>
      </c>
      <c r="EK55" s="11">
        <f>IF(EH55=0,0,EI55/EH55*100)</f>
        <v>77.890909090909091</v>
      </c>
    </row>
    <row r="56" spans="1:141" x14ac:dyDescent="0.3">
      <c r="A56" s="10"/>
      <c r="B56" s="10">
        <v>22010000</v>
      </c>
      <c r="C56" s="10" t="s">
        <v>81</v>
      </c>
      <c r="D56" s="11">
        <v>2599183</v>
      </c>
      <c r="E56" s="11">
        <v>2599183</v>
      </c>
      <c r="F56" s="11">
        <v>191809</v>
      </c>
      <c r="G56" s="11">
        <v>183523.61000000002</v>
      </c>
      <c r="H56" s="11">
        <f>G56-F56</f>
        <v>-8285.3899999999849</v>
      </c>
      <c r="I56" s="11">
        <f>IF(F56=0,0,G56/F56*100)</f>
        <v>95.680395601874793</v>
      </c>
      <c r="J56" s="11">
        <v>355000</v>
      </c>
      <c r="K56" s="11">
        <v>355000</v>
      </c>
      <c r="L56" s="11">
        <v>29580</v>
      </c>
      <c r="M56" s="11">
        <v>34686</v>
      </c>
      <c r="N56" s="11">
        <f>M56-L56</f>
        <v>5106</v>
      </c>
      <c r="O56" s="11">
        <f>IF(L56=0,0,M56/L56*100)</f>
        <v>117.26166328600405</v>
      </c>
      <c r="P56" s="11">
        <v>2221450</v>
      </c>
      <c r="Q56" s="11">
        <v>2221450</v>
      </c>
      <c r="R56" s="11">
        <v>160195</v>
      </c>
      <c r="S56" s="11">
        <v>147612.29999999999</v>
      </c>
      <c r="T56" s="11">
        <f>S56-R56</f>
        <v>-12582.700000000012</v>
      </c>
      <c r="U56" s="11">
        <f>IF(R56=0,0,S56/R56*100)</f>
        <v>92.145385311651424</v>
      </c>
      <c r="V56" s="11">
        <v>2221450</v>
      </c>
      <c r="W56" s="11">
        <v>2221450</v>
      </c>
      <c r="X56" s="11">
        <v>160195</v>
      </c>
      <c r="Y56" s="11">
        <v>147612.29999999999</v>
      </c>
      <c r="Z56" s="11">
        <f>Y56-X56</f>
        <v>-12582.700000000012</v>
      </c>
      <c r="AA56" s="11">
        <f>IF(X56=0,0,Y56/X56*100)</f>
        <v>92.145385311651424</v>
      </c>
      <c r="AB56" s="11">
        <v>22733</v>
      </c>
      <c r="AC56" s="11">
        <v>22733</v>
      </c>
      <c r="AD56" s="11">
        <v>2034</v>
      </c>
      <c r="AE56" s="11">
        <v>1225.3099999999997</v>
      </c>
      <c r="AF56" s="11">
        <f>AE56-AD56</f>
        <v>-808.69000000000028</v>
      </c>
      <c r="AG56" s="11">
        <f>IF(AD56=0,0,AE56/AD56*100)</f>
        <v>60.241396263520144</v>
      </c>
      <c r="AH56" s="11">
        <v>1300</v>
      </c>
      <c r="AI56" s="11">
        <v>1300</v>
      </c>
      <c r="AJ56" s="11">
        <v>0</v>
      </c>
      <c r="AK56" s="11">
        <v>81.900000000000006</v>
      </c>
      <c r="AL56" s="11">
        <f>AK56-AJ56</f>
        <v>81.900000000000006</v>
      </c>
      <c r="AM56" s="11">
        <f>IF(AJ56=0,0,AK56/AJ56*100)</f>
        <v>0</v>
      </c>
      <c r="AN56" s="11">
        <v>1444</v>
      </c>
      <c r="AO56" s="11">
        <v>1444</v>
      </c>
      <c r="AP56" s="11">
        <v>120</v>
      </c>
      <c r="AQ56" s="11">
        <v>54.4</v>
      </c>
      <c r="AR56" s="11">
        <f>AQ56-AP56</f>
        <v>-65.599999999999994</v>
      </c>
      <c r="AS56" s="11">
        <f>IF(AP56=0,0,AQ56/AP56*100)</f>
        <v>45.333333333333329</v>
      </c>
      <c r="AT56" s="11">
        <v>3000</v>
      </c>
      <c r="AU56" s="11">
        <v>3000</v>
      </c>
      <c r="AV56" s="11">
        <v>250</v>
      </c>
      <c r="AW56" s="11">
        <v>109.2</v>
      </c>
      <c r="AX56" s="11">
        <f>AW56-AV56</f>
        <v>-140.80000000000001</v>
      </c>
      <c r="AY56" s="11">
        <f>IF(AV56=0,0,AW56/AV56*100)</f>
        <v>43.68</v>
      </c>
      <c r="AZ56" s="11">
        <v>460</v>
      </c>
      <c r="BA56" s="11">
        <v>460</v>
      </c>
      <c r="BB56" s="11">
        <v>0</v>
      </c>
      <c r="BC56" s="11">
        <v>27.2</v>
      </c>
      <c r="BD56" s="11">
        <f>BC56-BB56</f>
        <v>27.2</v>
      </c>
      <c r="BE56" s="11">
        <f>IF(BB56=0,0,BC56/BB56*100)</f>
        <v>0</v>
      </c>
      <c r="BF56" s="11">
        <v>727</v>
      </c>
      <c r="BG56" s="11">
        <v>727</v>
      </c>
      <c r="BH56" s="11">
        <v>727</v>
      </c>
      <c r="BI56" s="11">
        <v>27.81</v>
      </c>
      <c r="BJ56" s="11">
        <f>BI56-BH56</f>
        <v>-699.19</v>
      </c>
      <c r="BK56" s="11">
        <f>IF(BH56=0,0,BI56/BH56*100)</f>
        <v>3.825309491059147</v>
      </c>
      <c r="BL56" s="11">
        <v>1100</v>
      </c>
      <c r="BM56" s="11">
        <v>1100</v>
      </c>
      <c r="BN56" s="11">
        <v>0</v>
      </c>
      <c r="BO56" s="11">
        <v>40.799999999999997</v>
      </c>
      <c r="BP56" s="11">
        <f>BO56-BN56</f>
        <v>40.799999999999997</v>
      </c>
      <c r="BQ56" s="11">
        <f>IF(BN56=0,0,BO56/BN56*100)</f>
        <v>0</v>
      </c>
      <c r="BR56" s="11">
        <v>3687</v>
      </c>
      <c r="BS56" s="11">
        <v>3687</v>
      </c>
      <c r="BT56" s="11">
        <v>277</v>
      </c>
      <c r="BU56" s="11">
        <v>54.4</v>
      </c>
      <c r="BV56" s="11">
        <f>BU56-BT56</f>
        <v>-222.6</v>
      </c>
      <c r="BW56" s="11">
        <f>IF(BT56=0,0,BU56/BT56*100)</f>
        <v>19.638989169675089</v>
      </c>
      <c r="BX56" s="11">
        <v>650</v>
      </c>
      <c r="BY56" s="11">
        <v>650</v>
      </c>
      <c r="BZ56" s="11">
        <v>14</v>
      </c>
      <c r="CA56" s="11">
        <v>27.2</v>
      </c>
      <c r="CB56" s="11">
        <f>CA56-BZ56</f>
        <v>13.2</v>
      </c>
      <c r="CC56" s="11">
        <f>IF(BZ56=0,0,CA56/BZ56*100)</f>
        <v>194.28571428571428</v>
      </c>
      <c r="CD56" s="11">
        <v>1050</v>
      </c>
      <c r="CE56" s="11">
        <v>1050</v>
      </c>
      <c r="CF56" s="11">
        <v>80</v>
      </c>
      <c r="CG56" s="11">
        <v>81.599999999999994</v>
      </c>
      <c r="CH56" s="11">
        <f>CG56-CF56</f>
        <v>1.5999999999999943</v>
      </c>
      <c r="CI56" s="11">
        <f>IF(CF56=0,0,CG56/CF56*100)</f>
        <v>102</v>
      </c>
      <c r="CJ56" s="11">
        <v>0</v>
      </c>
      <c r="CK56" s="11">
        <v>0</v>
      </c>
      <c r="CL56" s="11">
        <v>0</v>
      </c>
      <c r="CM56" s="11">
        <v>0</v>
      </c>
      <c r="CN56" s="11">
        <f>CM56-CL56</f>
        <v>0</v>
      </c>
      <c r="CO56" s="11">
        <f>IF(CL56=0,0,CM56/CL56*100)</f>
        <v>0</v>
      </c>
      <c r="CP56" s="11">
        <v>3000</v>
      </c>
      <c r="CQ56" s="11">
        <v>3000</v>
      </c>
      <c r="CR56" s="11">
        <v>300</v>
      </c>
      <c r="CS56" s="11">
        <v>204</v>
      </c>
      <c r="CT56" s="11">
        <f>CS56-CR56</f>
        <v>-96</v>
      </c>
      <c r="CU56" s="11">
        <f>IF(CR56=0,0,CS56/CR56*100)</f>
        <v>68</v>
      </c>
      <c r="CV56" s="11">
        <v>2205</v>
      </c>
      <c r="CW56" s="11">
        <v>2205</v>
      </c>
      <c r="CX56" s="11">
        <v>58</v>
      </c>
      <c r="CY56" s="11">
        <v>176.8</v>
      </c>
      <c r="CZ56" s="11">
        <f>CY56-CX56</f>
        <v>118.80000000000001</v>
      </c>
      <c r="DA56" s="11">
        <f>IF(CX56=0,0,CY56/CX56*100)</f>
        <v>304.82758620689657</v>
      </c>
      <c r="DB56" s="11">
        <v>650</v>
      </c>
      <c r="DC56" s="11">
        <v>650</v>
      </c>
      <c r="DD56" s="11">
        <v>40</v>
      </c>
      <c r="DE56" s="11">
        <v>68</v>
      </c>
      <c r="DF56" s="11">
        <f>DE56-DD56</f>
        <v>28</v>
      </c>
      <c r="DG56" s="11">
        <f>IF(DD56=0,0,DE56/DD56*100)</f>
        <v>170</v>
      </c>
      <c r="DH56" s="11">
        <v>0</v>
      </c>
      <c r="DI56" s="11">
        <v>0</v>
      </c>
      <c r="DJ56" s="11">
        <v>0</v>
      </c>
      <c r="DK56" s="11">
        <v>13.6</v>
      </c>
      <c r="DL56" s="11">
        <f>DK56-DJ56</f>
        <v>13.6</v>
      </c>
      <c r="DM56" s="11">
        <f>IF(DJ56=0,0,DK56/DJ56*100)</f>
        <v>0</v>
      </c>
      <c r="DN56" s="11">
        <v>1000</v>
      </c>
      <c r="DO56" s="11">
        <v>1000</v>
      </c>
      <c r="DP56" s="11">
        <v>30</v>
      </c>
      <c r="DQ56" s="11">
        <v>95.2</v>
      </c>
      <c r="DR56" s="11">
        <f>DQ56-DP56</f>
        <v>65.2</v>
      </c>
      <c r="DS56" s="11">
        <f>IF(DP56=0,0,DQ56/DP56*100)</f>
        <v>317.33333333333331</v>
      </c>
      <c r="DT56" s="11">
        <v>460</v>
      </c>
      <c r="DU56" s="11">
        <v>460</v>
      </c>
      <c r="DV56" s="11">
        <v>38</v>
      </c>
      <c r="DW56" s="11">
        <v>81.599999999999994</v>
      </c>
      <c r="DX56" s="11">
        <f>DW56-DV56</f>
        <v>43.599999999999994</v>
      </c>
      <c r="DY56" s="11">
        <f>IF(DV56=0,0,DW56/DV56*100)</f>
        <v>214.73684210526315</v>
      </c>
      <c r="DZ56" s="11">
        <v>0</v>
      </c>
      <c r="EA56" s="11">
        <v>0</v>
      </c>
      <c r="EB56" s="11">
        <v>0</v>
      </c>
      <c r="EC56" s="11">
        <v>0</v>
      </c>
      <c r="ED56" s="11">
        <f>EC56-EB56</f>
        <v>0</v>
      </c>
      <c r="EE56" s="11">
        <f>IF(EB56=0,0,EC56/EB56*100)</f>
        <v>0</v>
      </c>
      <c r="EF56" s="11">
        <v>2000</v>
      </c>
      <c r="EG56" s="11">
        <v>2000</v>
      </c>
      <c r="EH56" s="11">
        <v>100</v>
      </c>
      <c r="EI56" s="11">
        <v>81.599999999999994</v>
      </c>
      <c r="EJ56" s="11">
        <f>EI56-EH56</f>
        <v>-18.400000000000006</v>
      </c>
      <c r="EK56" s="11">
        <f>IF(EH56=0,0,EI56/EH56*100)</f>
        <v>81.599999999999994</v>
      </c>
    </row>
    <row r="57" spans="1:141" x14ac:dyDescent="0.3">
      <c r="A57" s="10"/>
      <c r="B57" s="10">
        <v>22010300</v>
      </c>
      <c r="C57" s="10" t="s">
        <v>82</v>
      </c>
      <c r="D57" s="11">
        <v>55000</v>
      </c>
      <c r="E57" s="11">
        <v>55000</v>
      </c>
      <c r="F57" s="11">
        <v>4580</v>
      </c>
      <c r="G57" s="11">
        <v>4756</v>
      </c>
      <c r="H57" s="11">
        <f>G57-F57</f>
        <v>176</v>
      </c>
      <c r="I57" s="11">
        <f>IF(F57=0,0,G57/F57*100)</f>
        <v>103.84279475982532</v>
      </c>
      <c r="J57" s="11">
        <v>55000</v>
      </c>
      <c r="K57" s="11">
        <v>55000</v>
      </c>
      <c r="L57" s="11">
        <v>4580</v>
      </c>
      <c r="M57" s="11">
        <v>4756</v>
      </c>
      <c r="N57" s="11">
        <f>M57-L57</f>
        <v>176</v>
      </c>
      <c r="O57" s="11">
        <f>IF(L57=0,0,M57/L57*100)</f>
        <v>103.84279475982532</v>
      </c>
      <c r="P57" s="11">
        <v>0</v>
      </c>
      <c r="Q57" s="11">
        <v>0</v>
      </c>
      <c r="R57" s="11">
        <v>0</v>
      </c>
      <c r="S57" s="11">
        <v>0</v>
      </c>
      <c r="T57" s="11">
        <f>S57-R57</f>
        <v>0</v>
      </c>
      <c r="U57" s="11">
        <f>IF(R57=0,0,S57/R57*100)</f>
        <v>0</v>
      </c>
      <c r="V57" s="11">
        <v>0</v>
      </c>
      <c r="W57" s="11">
        <v>0</v>
      </c>
      <c r="X57" s="11">
        <v>0</v>
      </c>
      <c r="Y57" s="11">
        <v>0</v>
      </c>
      <c r="Z57" s="11">
        <f>Y57-X57</f>
        <v>0</v>
      </c>
      <c r="AA57" s="11">
        <f>IF(X57=0,0,Y57/X57*100)</f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>AE57-AD57</f>
        <v>0</v>
      </c>
      <c r="AG57" s="11">
        <f>IF(AD57=0,0,AE57/AD57*100)</f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f>AK57-AJ57</f>
        <v>0</v>
      </c>
      <c r="AM57" s="11">
        <f>IF(AJ57=0,0,AK57/AJ57*100)</f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f>AQ57-AP57</f>
        <v>0</v>
      </c>
      <c r="AS57" s="11">
        <f>IF(AP57=0,0,AQ57/AP57*100)</f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f>AW57-AV57</f>
        <v>0</v>
      </c>
      <c r="AY57" s="11">
        <f>IF(AV57=0,0,AW57/AV57*100)</f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f>BC57-BB57</f>
        <v>0</v>
      </c>
      <c r="BE57" s="11">
        <f>IF(BB57=0,0,BC57/BB57*100)</f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f>BI57-BH57</f>
        <v>0</v>
      </c>
      <c r="BK57" s="11">
        <f>IF(BH57=0,0,BI57/BH57*100)</f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f>BO57-BN57</f>
        <v>0</v>
      </c>
      <c r="BQ57" s="11">
        <f>IF(BN57=0,0,BO57/BN57*100)</f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f>BU57-BT57</f>
        <v>0</v>
      </c>
      <c r="BW57" s="11">
        <f>IF(BT57=0,0,BU57/BT57*100)</f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CA57-BZ57</f>
        <v>0</v>
      </c>
      <c r="CC57" s="11">
        <f>IF(BZ57=0,0,CA57/BZ57*100)</f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f>CG57-CF57</f>
        <v>0</v>
      </c>
      <c r="CI57" s="11">
        <f>IF(CF57=0,0,CG57/CF57*100)</f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f>CS57-CR57</f>
        <v>0</v>
      </c>
      <c r="CU57" s="11">
        <f>IF(CR57=0,0,CS57/CR57*100)</f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f>CY57-CX57</f>
        <v>0</v>
      </c>
      <c r="DA57" s="11">
        <f>IF(CX57=0,0,CY57/CX57*100)</f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f>DE57-DD57</f>
        <v>0</v>
      </c>
      <c r="DG57" s="11">
        <f>IF(DD57=0,0,DE57/DD57*100)</f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f>DK57-DJ57</f>
        <v>0</v>
      </c>
      <c r="DM57" s="11">
        <f>IF(DJ57=0,0,DK57/DJ57*100)</f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f>DQ57-DP57</f>
        <v>0</v>
      </c>
      <c r="DS57" s="11">
        <f>IF(DP57=0,0,DQ57/DP57*100)</f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f>DW57-DV57</f>
        <v>0</v>
      </c>
      <c r="DY57" s="11">
        <f>IF(DV57=0,0,DW57/DV57*100)</f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f>EC57-EB57</f>
        <v>0</v>
      </c>
      <c r="EE57" s="11">
        <f>IF(EB57=0,0,EC57/EB57*100)</f>
        <v>0</v>
      </c>
      <c r="EF57" s="11">
        <v>0</v>
      </c>
      <c r="EG57" s="11">
        <v>0</v>
      </c>
      <c r="EH57" s="11">
        <v>0</v>
      </c>
      <c r="EI57" s="11">
        <v>0</v>
      </c>
      <c r="EJ57" s="11">
        <f>EI57-EH57</f>
        <v>0</v>
      </c>
      <c r="EK57" s="11">
        <f>IF(EH57=0,0,EI57/EH57*100)</f>
        <v>0</v>
      </c>
    </row>
    <row r="58" spans="1:141" x14ac:dyDescent="0.3">
      <c r="A58" s="10"/>
      <c r="B58" s="10">
        <v>22012500</v>
      </c>
      <c r="C58" s="10" t="s">
        <v>83</v>
      </c>
      <c r="D58" s="11">
        <v>2244183</v>
      </c>
      <c r="E58" s="11">
        <v>2244183</v>
      </c>
      <c r="F58" s="11">
        <v>162229</v>
      </c>
      <c r="G58" s="11">
        <v>148837.61000000002</v>
      </c>
      <c r="H58" s="11">
        <f>G58-F58</f>
        <v>-13391.389999999985</v>
      </c>
      <c r="I58" s="11">
        <f>IF(F58=0,0,G58/F58*100)</f>
        <v>91.745378446516966</v>
      </c>
      <c r="J58" s="11">
        <v>0</v>
      </c>
      <c r="K58" s="11">
        <v>0</v>
      </c>
      <c r="L58" s="11">
        <v>0</v>
      </c>
      <c r="M58" s="11">
        <v>0</v>
      </c>
      <c r="N58" s="11">
        <f>M58-L58</f>
        <v>0</v>
      </c>
      <c r="O58" s="11">
        <f>IF(L58=0,0,M58/L58*100)</f>
        <v>0</v>
      </c>
      <c r="P58" s="11">
        <v>2221450</v>
      </c>
      <c r="Q58" s="11">
        <v>2221450</v>
      </c>
      <c r="R58" s="11">
        <v>160195</v>
      </c>
      <c r="S58" s="11">
        <v>147612.29999999999</v>
      </c>
      <c r="T58" s="11">
        <f>S58-R58</f>
        <v>-12582.700000000012</v>
      </c>
      <c r="U58" s="11">
        <f>IF(R58=0,0,S58/R58*100)</f>
        <v>92.145385311651424</v>
      </c>
      <c r="V58" s="11">
        <v>2221450</v>
      </c>
      <c r="W58" s="11">
        <v>2221450</v>
      </c>
      <c r="X58" s="11">
        <v>160195</v>
      </c>
      <c r="Y58" s="11">
        <v>147612.29999999999</v>
      </c>
      <c r="Z58" s="11">
        <f>Y58-X58</f>
        <v>-12582.700000000012</v>
      </c>
      <c r="AA58" s="11">
        <f>IF(X58=0,0,Y58/X58*100)</f>
        <v>92.145385311651424</v>
      </c>
      <c r="AB58" s="11">
        <v>22733</v>
      </c>
      <c r="AC58" s="11">
        <v>22733</v>
      </c>
      <c r="AD58" s="11">
        <v>2034</v>
      </c>
      <c r="AE58" s="11">
        <v>1225.3099999999997</v>
      </c>
      <c r="AF58" s="11">
        <f>AE58-AD58</f>
        <v>-808.69000000000028</v>
      </c>
      <c r="AG58" s="11">
        <f>IF(AD58=0,0,AE58/AD58*100)</f>
        <v>60.241396263520144</v>
      </c>
      <c r="AH58" s="11">
        <v>1300</v>
      </c>
      <c r="AI58" s="11">
        <v>1300</v>
      </c>
      <c r="AJ58" s="11">
        <v>0</v>
      </c>
      <c r="AK58" s="11">
        <v>81.900000000000006</v>
      </c>
      <c r="AL58" s="11">
        <f>AK58-AJ58</f>
        <v>81.900000000000006</v>
      </c>
      <c r="AM58" s="11">
        <f>IF(AJ58=0,0,AK58/AJ58*100)</f>
        <v>0</v>
      </c>
      <c r="AN58" s="11">
        <v>1444</v>
      </c>
      <c r="AO58" s="11">
        <v>1444</v>
      </c>
      <c r="AP58" s="11">
        <v>120</v>
      </c>
      <c r="AQ58" s="11">
        <v>54.4</v>
      </c>
      <c r="AR58" s="11">
        <f>AQ58-AP58</f>
        <v>-65.599999999999994</v>
      </c>
      <c r="AS58" s="11">
        <f>IF(AP58=0,0,AQ58/AP58*100)</f>
        <v>45.333333333333329</v>
      </c>
      <c r="AT58" s="11">
        <v>3000</v>
      </c>
      <c r="AU58" s="11">
        <v>3000</v>
      </c>
      <c r="AV58" s="11">
        <v>250</v>
      </c>
      <c r="AW58" s="11">
        <v>109.2</v>
      </c>
      <c r="AX58" s="11">
        <f>AW58-AV58</f>
        <v>-140.80000000000001</v>
      </c>
      <c r="AY58" s="11">
        <f>IF(AV58=0,0,AW58/AV58*100)</f>
        <v>43.68</v>
      </c>
      <c r="AZ58" s="11">
        <v>460</v>
      </c>
      <c r="BA58" s="11">
        <v>460</v>
      </c>
      <c r="BB58" s="11">
        <v>0</v>
      </c>
      <c r="BC58" s="11">
        <v>27.2</v>
      </c>
      <c r="BD58" s="11">
        <f>BC58-BB58</f>
        <v>27.2</v>
      </c>
      <c r="BE58" s="11">
        <f>IF(BB58=0,0,BC58/BB58*100)</f>
        <v>0</v>
      </c>
      <c r="BF58" s="11">
        <v>727</v>
      </c>
      <c r="BG58" s="11">
        <v>727</v>
      </c>
      <c r="BH58" s="11">
        <v>727</v>
      </c>
      <c r="BI58" s="11">
        <v>27.81</v>
      </c>
      <c r="BJ58" s="11">
        <f>BI58-BH58</f>
        <v>-699.19</v>
      </c>
      <c r="BK58" s="11">
        <f>IF(BH58=0,0,BI58/BH58*100)</f>
        <v>3.825309491059147</v>
      </c>
      <c r="BL58" s="11">
        <v>1100</v>
      </c>
      <c r="BM58" s="11">
        <v>1100</v>
      </c>
      <c r="BN58" s="11">
        <v>0</v>
      </c>
      <c r="BO58" s="11">
        <v>40.799999999999997</v>
      </c>
      <c r="BP58" s="11">
        <f>BO58-BN58</f>
        <v>40.799999999999997</v>
      </c>
      <c r="BQ58" s="11">
        <f>IF(BN58=0,0,BO58/BN58*100)</f>
        <v>0</v>
      </c>
      <c r="BR58" s="11">
        <v>3687</v>
      </c>
      <c r="BS58" s="11">
        <v>3687</v>
      </c>
      <c r="BT58" s="11">
        <v>277</v>
      </c>
      <c r="BU58" s="11">
        <v>54.4</v>
      </c>
      <c r="BV58" s="11">
        <f>BU58-BT58</f>
        <v>-222.6</v>
      </c>
      <c r="BW58" s="11">
        <f>IF(BT58=0,0,BU58/BT58*100)</f>
        <v>19.638989169675089</v>
      </c>
      <c r="BX58" s="11">
        <v>650</v>
      </c>
      <c r="BY58" s="11">
        <v>650</v>
      </c>
      <c r="BZ58" s="11">
        <v>14</v>
      </c>
      <c r="CA58" s="11">
        <v>27.2</v>
      </c>
      <c r="CB58" s="11">
        <f>CA58-BZ58</f>
        <v>13.2</v>
      </c>
      <c r="CC58" s="11">
        <f>IF(BZ58=0,0,CA58/BZ58*100)</f>
        <v>194.28571428571428</v>
      </c>
      <c r="CD58" s="11">
        <v>1050</v>
      </c>
      <c r="CE58" s="11">
        <v>1050</v>
      </c>
      <c r="CF58" s="11">
        <v>80</v>
      </c>
      <c r="CG58" s="11">
        <v>81.599999999999994</v>
      </c>
      <c r="CH58" s="11">
        <f>CG58-CF58</f>
        <v>1.5999999999999943</v>
      </c>
      <c r="CI58" s="11">
        <f>IF(CF58=0,0,CG58/CF58*100)</f>
        <v>102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3000</v>
      </c>
      <c r="CQ58" s="11">
        <v>3000</v>
      </c>
      <c r="CR58" s="11">
        <v>300</v>
      </c>
      <c r="CS58" s="11">
        <v>204</v>
      </c>
      <c r="CT58" s="11">
        <f>CS58-CR58</f>
        <v>-96</v>
      </c>
      <c r="CU58" s="11">
        <f>IF(CR58=0,0,CS58/CR58*100)</f>
        <v>68</v>
      </c>
      <c r="CV58" s="11">
        <v>2205</v>
      </c>
      <c r="CW58" s="11">
        <v>2205</v>
      </c>
      <c r="CX58" s="11">
        <v>58</v>
      </c>
      <c r="CY58" s="11">
        <v>176.8</v>
      </c>
      <c r="CZ58" s="11">
        <f>CY58-CX58</f>
        <v>118.80000000000001</v>
      </c>
      <c r="DA58" s="11">
        <f>IF(CX58=0,0,CY58/CX58*100)</f>
        <v>304.82758620689657</v>
      </c>
      <c r="DB58" s="11">
        <v>650</v>
      </c>
      <c r="DC58" s="11">
        <v>650</v>
      </c>
      <c r="DD58" s="11">
        <v>40</v>
      </c>
      <c r="DE58" s="11">
        <v>68</v>
      </c>
      <c r="DF58" s="11">
        <f>DE58-DD58</f>
        <v>28</v>
      </c>
      <c r="DG58" s="11">
        <f>IF(DD58=0,0,DE58/DD58*100)</f>
        <v>170</v>
      </c>
      <c r="DH58" s="11">
        <v>0</v>
      </c>
      <c r="DI58" s="11">
        <v>0</v>
      </c>
      <c r="DJ58" s="11">
        <v>0</v>
      </c>
      <c r="DK58" s="11">
        <v>13.6</v>
      </c>
      <c r="DL58" s="11">
        <f>DK58-DJ58</f>
        <v>13.6</v>
      </c>
      <c r="DM58" s="11">
        <f>IF(DJ58=0,0,DK58/DJ58*100)</f>
        <v>0</v>
      </c>
      <c r="DN58" s="11">
        <v>1000</v>
      </c>
      <c r="DO58" s="11">
        <v>1000</v>
      </c>
      <c r="DP58" s="11">
        <v>30</v>
      </c>
      <c r="DQ58" s="11">
        <v>95.2</v>
      </c>
      <c r="DR58" s="11">
        <f>DQ58-DP58</f>
        <v>65.2</v>
      </c>
      <c r="DS58" s="11">
        <f>IF(DP58=0,0,DQ58/DP58*100)</f>
        <v>317.33333333333331</v>
      </c>
      <c r="DT58" s="11">
        <v>460</v>
      </c>
      <c r="DU58" s="11">
        <v>460</v>
      </c>
      <c r="DV58" s="11">
        <v>38</v>
      </c>
      <c r="DW58" s="11">
        <v>81.599999999999994</v>
      </c>
      <c r="DX58" s="11">
        <f>DW58-DV58</f>
        <v>43.599999999999994</v>
      </c>
      <c r="DY58" s="11">
        <f>IF(DV58=0,0,DW58/DV58*100)</f>
        <v>214.73684210526315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2000</v>
      </c>
      <c r="EG58" s="11">
        <v>2000</v>
      </c>
      <c r="EH58" s="11">
        <v>100</v>
      </c>
      <c r="EI58" s="11">
        <v>81.599999999999994</v>
      </c>
      <c r="EJ58" s="11">
        <f>EI58-EH58</f>
        <v>-18.400000000000006</v>
      </c>
      <c r="EK58" s="11">
        <f>IF(EH58=0,0,EI58/EH58*100)</f>
        <v>81.599999999999994</v>
      </c>
    </row>
    <row r="59" spans="1:141" x14ac:dyDescent="0.3">
      <c r="A59" s="10"/>
      <c r="B59" s="10">
        <v>22012600</v>
      </c>
      <c r="C59" s="10" t="s">
        <v>84</v>
      </c>
      <c r="D59" s="11">
        <v>300000</v>
      </c>
      <c r="E59" s="11">
        <v>300000</v>
      </c>
      <c r="F59" s="11">
        <v>25000</v>
      </c>
      <c r="G59" s="11">
        <v>28010</v>
      </c>
      <c r="H59" s="11">
        <f>G59-F59</f>
        <v>3010</v>
      </c>
      <c r="I59" s="11">
        <f>IF(F59=0,0,G59/F59*100)</f>
        <v>112.04</v>
      </c>
      <c r="J59" s="11">
        <v>300000</v>
      </c>
      <c r="K59" s="11">
        <v>300000</v>
      </c>
      <c r="L59" s="11">
        <v>25000</v>
      </c>
      <c r="M59" s="11">
        <v>28010</v>
      </c>
      <c r="N59" s="11">
        <f>M59-L59</f>
        <v>3010</v>
      </c>
      <c r="O59" s="11">
        <f>IF(L59=0,0,M59/L59*100)</f>
        <v>112.04</v>
      </c>
      <c r="P59" s="11">
        <v>0</v>
      </c>
      <c r="Q59" s="11">
        <v>0</v>
      </c>
      <c r="R59" s="11">
        <v>0</v>
      </c>
      <c r="S59" s="11">
        <v>0</v>
      </c>
      <c r="T59" s="11">
        <f>S59-R59</f>
        <v>0</v>
      </c>
      <c r="U59" s="11">
        <f>IF(R59=0,0,S59/R59*100)</f>
        <v>0</v>
      </c>
      <c r="V59" s="11">
        <v>0</v>
      </c>
      <c r="W59" s="11">
        <v>0</v>
      </c>
      <c r="X59" s="11">
        <v>0</v>
      </c>
      <c r="Y59" s="11">
        <v>0</v>
      </c>
      <c r="Z59" s="11">
        <f>Y59-X59</f>
        <v>0</v>
      </c>
      <c r="AA59" s="11">
        <f>IF(X59=0,0,Y59/X59*100)</f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x14ac:dyDescent="0.3">
      <c r="A60" s="10"/>
      <c r="B60" s="10">
        <v>22012900</v>
      </c>
      <c r="C60" s="10" t="s">
        <v>85</v>
      </c>
      <c r="D60" s="11">
        <v>0</v>
      </c>
      <c r="E60" s="11">
        <v>0</v>
      </c>
      <c r="F60" s="11">
        <v>0</v>
      </c>
      <c r="G60" s="11">
        <v>1920</v>
      </c>
      <c r="H60" s="11">
        <f>G60-F60</f>
        <v>1920</v>
      </c>
      <c r="I60" s="11">
        <f>IF(F60=0,0,G60/F60*100)</f>
        <v>0</v>
      </c>
      <c r="J60" s="11">
        <v>0</v>
      </c>
      <c r="K60" s="11">
        <v>0</v>
      </c>
      <c r="L60" s="11">
        <v>0</v>
      </c>
      <c r="M60" s="11">
        <v>1920</v>
      </c>
      <c r="N60" s="11">
        <f>M60-L60</f>
        <v>1920</v>
      </c>
      <c r="O60" s="11">
        <f>IF(L60=0,0,M60/L60*100)</f>
        <v>0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3">
      <c r="A61" s="10"/>
      <c r="B61" s="10">
        <v>22080000</v>
      </c>
      <c r="C61" s="10" t="s">
        <v>86</v>
      </c>
      <c r="D61" s="11">
        <v>68930</v>
      </c>
      <c r="E61" s="11">
        <v>68930</v>
      </c>
      <c r="F61" s="11">
        <v>5720</v>
      </c>
      <c r="G61" s="11">
        <v>1176.19</v>
      </c>
      <c r="H61" s="11">
        <f>G61-F61</f>
        <v>-4543.8099999999995</v>
      </c>
      <c r="I61" s="11">
        <f>IF(F61=0,0,G61/F61*100)</f>
        <v>20.562762237762239</v>
      </c>
      <c r="J61" s="11">
        <v>63885</v>
      </c>
      <c r="K61" s="11">
        <v>63885</v>
      </c>
      <c r="L61" s="11">
        <v>5300</v>
      </c>
      <c r="M61" s="11">
        <v>1176.19</v>
      </c>
      <c r="N61" s="11">
        <f>M61-L61</f>
        <v>-4123.8099999999995</v>
      </c>
      <c r="O61" s="11">
        <f>IF(L61=0,0,M61/L61*100)</f>
        <v>22.192264150943398</v>
      </c>
      <c r="P61" s="11">
        <v>5045</v>
      </c>
      <c r="Q61" s="11">
        <v>5045</v>
      </c>
      <c r="R61" s="11">
        <v>420</v>
      </c>
      <c r="S61" s="11">
        <v>0</v>
      </c>
      <c r="T61" s="11">
        <f>S61-R61</f>
        <v>-420</v>
      </c>
      <c r="U61" s="11">
        <f>IF(R61=0,0,S61/R61*100)</f>
        <v>0</v>
      </c>
      <c r="V61" s="11">
        <v>5045</v>
      </c>
      <c r="W61" s="11">
        <v>5045</v>
      </c>
      <c r="X61" s="11">
        <v>420</v>
      </c>
      <c r="Y61" s="11">
        <v>0</v>
      </c>
      <c r="Z61" s="11">
        <f>Y61-X61</f>
        <v>-420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3">
      <c r="A62" s="10"/>
      <c r="B62" s="10">
        <v>22080400</v>
      </c>
      <c r="C62" s="10" t="s">
        <v>87</v>
      </c>
      <c r="D62" s="11">
        <v>68930</v>
      </c>
      <c r="E62" s="11">
        <v>68930</v>
      </c>
      <c r="F62" s="11">
        <v>5720</v>
      </c>
      <c r="G62" s="11">
        <v>1176.19</v>
      </c>
      <c r="H62" s="11">
        <f>G62-F62</f>
        <v>-4543.8099999999995</v>
      </c>
      <c r="I62" s="11">
        <f>IF(F62=0,0,G62/F62*100)</f>
        <v>20.562762237762239</v>
      </c>
      <c r="J62" s="11">
        <v>63885</v>
      </c>
      <c r="K62" s="11">
        <v>63885</v>
      </c>
      <c r="L62" s="11">
        <v>5300</v>
      </c>
      <c r="M62" s="11">
        <v>1176.19</v>
      </c>
      <c r="N62" s="11">
        <f>M62-L62</f>
        <v>-4123.8099999999995</v>
      </c>
      <c r="O62" s="11">
        <f>IF(L62=0,0,M62/L62*100)</f>
        <v>22.192264150943398</v>
      </c>
      <c r="P62" s="11">
        <v>5045</v>
      </c>
      <c r="Q62" s="11">
        <v>5045</v>
      </c>
      <c r="R62" s="11">
        <v>420</v>
      </c>
      <c r="S62" s="11">
        <v>0</v>
      </c>
      <c r="T62" s="11">
        <f>S62-R62</f>
        <v>-420</v>
      </c>
      <c r="U62" s="11">
        <f>IF(R62=0,0,S62/R62*100)</f>
        <v>0</v>
      </c>
      <c r="V62" s="11">
        <v>5045</v>
      </c>
      <c r="W62" s="11">
        <v>5045</v>
      </c>
      <c r="X62" s="11">
        <v>420</v>
      </c>
      <c r="Y62" s="11">
        <v>0</v>
      </c>
      <c r="Z62" s="11">
        <f>Y62-X62</f>
        <v>-420</v>
      </c>
      <c r="AA62" s="11">
        <f>IF(X62=0,0,Y62/X62*100)</f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3">
      <c r="A63" s="10"/>
      <c r="B63" s="10">
        <v>22090000</v>
      </c>
      <c r="C63" s="10" t="s">
        <v>88</v>
      </c>
      <c r="D63" s="11">
        <v>78578</v>
      </c>
      <c r="E63" s="11">
        <v>78578</v>
      </c>
      <c r="F63" s="11">
        <v>5668</v>
      </c>
      <c r="G63" s="11">
        <v>8437.7200000000012</v>
      </c>
      <c r="H63" s="11">
        <f>G63-F63</f>
        <v>2769.7200000000012</v>
      </c>
      <c r="I63" s="11">
        <f>IF(F63=0,0,G63/F63*100)</f>
        <v>148.86591390261117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77060</v>
      </c>
      <c r="Q63" s="11">
        <v>77060</v>
      </c>
      <c r="R63" s="11">
        <v>5640</v>
      </c>
      <c r="S63" s="11">
        <v>8080.64</v>
      </c>
      <c r="T63" s="11">
        <f>S63-R63</f>
        <v>2440.6400000000003</v>
      </c>
      <c r="U63" s="11">
        <f>IF(R63=0,0,S63/R63*100)</f>
        <v>143.27375886524823</v>
      </c>
      <c r="V63" s="11">
        <v>77060</v>
      </c>
      <c r="W63" s="11">
        <v>77060</v>
      </c>
      <c r="X63" s="11">
        <v>5640</v>
      </c>
      <c r="Y63" s="11">
        <v>8080.64</v>
      </c>
      <c r="Z63" s="11">
        <f>Y63-X63</f>
        <v>2440.6400000000003</v>
      </c>
      <c r="AA63" s="11">
        <f>IF(X63=0,0,Y63/X63*100)</f>
        <v>143.27375886524823</v>
      </c>
      <c r="AB63" s="11">
        <v>1518</v>
      </c>
      <c r="AC63" s="11">
        <v>1518</v>
      </c>
      <c r="AD63" s="11">
        <v>28</v>
      </c>
      <c r="AE63" s="11">
        <v>357.08</v>
      </c>
      <c r="AF63" s="11">
        <f>AE63-AD63</f>
        <v>329.08</v>
      </c>
      <c r="AG63" s="11">
        <f>IF(AD63=0,0,AE63/AD63*100)</f>
        <v>1275.2857142857142</v>
      </c>
      <c r="AH63" s="11">
        <v>1000</v>
      </c>
      <c r="AI63" s="11">
        <v>1000</v>
      </c>
      <c r="AJ63" s="11">
        <v>0</v>
      </c>
      <c r="AK63" s="11">
        <v>30.19</v>
      </c>
      <c r="AL63" s="11">
        <f>AK63-AJ63</f>
        <v>30.19</v>
      </c>
      <c r="AM63" s="11">
        <f>IF(AJ63=0,0,AK63/AJ63*100)</f>
        <v>0</v>
      </c>
      <c r="AN63" s="11">
        <v>50</v>
      </c>
      <c r="AO63" s="11">
        <v>50</v>
      </c>
      <c r="AP63" s="11">
        <v>4</v>
      </c>
      <c r="AQ63" s="11">
        <v>0</v>
      </c>
      <c r="AR63" s="11">
        <f>AQ63-AP63</f>
        <v>-4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0.68</v>
      </c>
      <c r="AX63" s="11">
        <f>AW63-AV63</f>
        <v>0.68</v>
      </c>
      <c r="AY63" s="11">
        <f>IF(AV63=0,0,AW63/AV63*100)</f>
        <v>0</v>
      </c>
      <c r="AZ63" s="11">
        <v>10</v>
      </c>
      <c r="BA63" s="11">
        <v>10</v>
      </c>
      <c r="BB63" s="11">
        <v>0</v>
      </c>
      <c r="BC63" s="11">
        <v>0.34</v>
      </c>
      <c r="BD63" s="11">
        <f>BC63-BB63</f>
        <v>0.34</v>
      </c>
      <c r="BE63" s="11">
        <f>IF(BB63=0,0,BC63/BB63*100)</f>
        <v>0</v>
      </c>
      <c r="BF63" s="11">
        <v>8</v>
      </c>
      <c r="BG63" s="11">
        <v>8</v>
      </c>
      <c r="BH63" s="11">
        <v>8</v>
      </c>
      <c r="BI63" s="11">
        <v>0</v>
      </c>
      <c r="BJ63" s="11">
        <f>BI63-BH63</f>
        <v>-8</v>
      </c>
      <c r="BK63" s="11">
        <f>IF(BH63=0,0,BI63/BH63*100)</f>
        <v>0</v>
      </c>
      <c r="BL63" s="11">
        <v>50</v>
      </c>
      <c r="BM63" s="11">
        <v>50</v>
      </c>
      <c r="BN63" s="11">
        <v>0</v>
      </c>
      <c r="BO63" s="11">
        <v>0.85</v>
      </c>
      <c r="BP63" s="11">
        <f>BO63-BN63</f>
        <v>0.85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228.91</v>
      </c>
      <c r="BV63" s="11">
        <f>BU63-BT63</f>
        <v>228.91</v>
      </c>
      <c r="BW63" s="11">
        <f>IF(BT63=0,0,BU63/BT63*100)</f>
        <v>0</v>
      </c>
      <c r="BX63" s="11">
        <v>30</v>
      </c>
      <c r="BY63" s="11">
        <v>30</v>
      </c>
      <c r="BZ63" s="11">
        <v>2</v>
      </c>
      <c r="CA63" s="11">
        <v>1.19</v>
      </c>
      <c r="CB63" s="11">
        <f>CA63-BZ63</f>
        <v>-0.81</v>
      </c>
      <c r="CC63" s="11">
        <f>IF(BZ63=0,0,CA63/BZ63*100)</f>
        <v>59.5</v>
      </c>
      <c r="CD63" s="11">
        <v>30</v>
      </c>
      <c r="CE63" s="11">
        <v>30</v>
      </c>
      <c r="CF63" s="11">
        <v>0</v>
      </c>
      <c r="CG63" s="11">
        <v>1.7</v>
      </c>
      <c r="CH63" s="11">
        <f>CG63-CF63</f>
        <v>1.7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64.150000000000006</v>
      </c>
      <c r="CN63" s="11">
        <f>CM63-CL63</f>
        <v>64.150000000000006</v>
      </c>
      <c r="CO63" s="11">
        <f>IF(CL63=0,0,CM63/CL63*100)</f>
        <v>0</v>
      </c>
      <c r="CP63" s="11">
        <v>100</v>
      </c>
      <c r="CQ63" s="11">
        <v>100</v>
      </c>
      <c r="CR63" s="11">
        <v>0</v>
      </c>
      <c r="CS63" s="11">
        <v>1.53</v>
      </c>
      <c r="CT63" s="11">
        <f>CS63-CR63</f>
        <v>1.53</v>
      </c>
      <c r="CU63" s="11">
        <f>IF(CR63=0,0,CS63/CR63*100)</f>
        <v>0</v>
      </c>
      <c r="CV63" s="11">
        <v>50</v>
      </c>
      <c r="CW63" s="11">
        <v>50</v>
      </c>
      <c r="CX63" s="11">
        <v>1</v>
      </c>
      <c r="CY63" s="11">
        <v>4.25</v>
      </c>
      <c r="CZ63" s="11">
        <f>CY63-CX63</f>
        <v>3.25</v>
      </c>
      <c r="DA63" s="11">
        <f>IF(CX63=0,0,CY63/CX63*100)</f>
        <v>425</v>
      </c>
      <c r="DB63" s="11">
        <v>40</v>
      </c>
      <c r="DC63" s="11">
        <v>40</v>
      </c>
      <c r="DD63" s="11">
        <v>1</v>
      </c>
      <c r="DE63" s="11">
        <v>0</v>
      </c>
      <c r="DF63" s="11">
        <f>DE63-DD63</f>
        <v>-1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13.6</v>
      </c>
      <c r="DL63" s="11">
        <f>DK63-DJ63</f>
        <v>13.6</v>
      </c>
      <c r="DM63" s="11">
        <f>IF(DJ63=0,0,DK63/DJ63*100)</f>
        <v>0</v>
      </c>
      <c r="DN63" s="11">
        <v>20</v>
      </c>
      <c r="DO63" s="11">
        <v>20</v>
      </c>
      <c r="DP63" s="11">
        <v>1</v>
      </c>
      <c r="DQ63" s="11">
        <v>2.38</v>
      </c>
      <c r="DR63" s="11">
        <f>DQ63-DP63</f>
        <v>1.38</v>
      </c>
      <c r="DS63" s="11">
        <f>IF(DP63=0,0,DQ63/DP63*100)</f>
        <v>238</v>
      </c>
      <c r="DT63" s="11">
        <v>10</v>
      </c>
      <c r="DU63" s="11">
        <v>10</v>
      </c>
      <c r="DV63" s="11">
        <v>1</v>
      </c>
      <c r="DW63" s="11">
        <v>0</v>
      </c>
      <c r="DX63" s="11">
        <f>DW63-DV63</f>
        <v>-1</v>
      </c>
      <c r="DY63" s="11">
        <f>IF(DV63=0,0,DW63/DV63*100)</f>
        <v>0</v>
      </c>
      <c r="DZ63" s="11">
        <v>20</v>
      </c>
      <c r="EA63" s="11">
        <v>20</v>
      </c>
      <c r="EB63" s="11">
        <v>0</v>
      </c>
      <c r="EC63" s="11">
        <v>3.23</v>
      </c>
      <c r="ED63" s="11">
        <f>EC63-EB63</f>
        <v>3.23</v>
      </c>
      <c r="EE63" s="11">
        <f>IF(EB63=0,0,EC63/EB63*100)</f>
        <v>0</v>
      </c>
      <c r="EF63" s="11">
        <v>100</v>
      </c>
      <c r="EG63" s="11">
        <v>100</v>
      </c>
      <c r="EH63" s="11">
        <v>10</v>
      </c>
      <c r="EI63" s="11">
        <v>4.08</v>
      </c>
      <c r="EJ63" s="11">
        <f>EI63-EH63</f>
        <v>-5.92</v>
      </c>
      <c r="EK63" s="11">
        <f>IF(EH63=0,0,EI63/EH63*100)</f>
        <v>40.800000000000004</v>
      </c>
    </row>
    <row r="64" spans="1:141" x14ac:dyDescent="0.3">
      <c r="A64" s="10"/>
      <c r="B64" s="10">
        <v>22090100</v>
      </c>
      <c r="C64" s="10" t="s">
        <v>89</v>
      </c>
      <c r="D64" s="11">
        <v>19028</v>
      </c>
      <c r="E64" s="11">
        <v>19028</v>
      </c>
      <c r="F64" s="11">
        <v>1383</v>
      </c>
      <c r="G64" s="11">
        <v>866.94000000000017</v>
      </c>
      <c r="H64" s="11">
        <f>G64-F64</f>
        <v>-516.05999999999983</v>
      </c>
      <c r="I64" s="11">
        <f>IF(F64=0,0,G64/F64*100)</f>
        <v>62.685466377440356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17510</v>
      </c>
      <c r="Q64" s="11">
        <v>17510</v>
      </c>
      <c r="R64" s="11">
        <v>1355</v>
      </c>
      <c r="S64" s="11">
        <v>524.14</v>
      </c>
      <c r="T64" s="11">
        <f>S64-R64</f>
        <v>-830.86</v>
      </c>
      <c r="U64" s="11">
        <f>IF(R64=0,0,S64/R64*100)</f>
        <v>38.681918819188191</v>
      </c>
      <c r="V64" s="11">
        <v>17510</v>
      </c>
      <c r="W64" s="11">
        <v>17510</v>
      </c>
      <c r="X64" s="11">
        <v>1355</v>
      </c>
      <c r="Y64" s="11">
        <v>524.14</v>
      </c>
      <c r="Z64" s="11">
        <f>Y64-X64</f>
        <v>-830.86</v>
      </c>
      <c r="AA64" s="11">
        <f>IF(X64=0,0,Y64/X64*100)</f>
        <v>38.681918819188191</v>
      </c>
      <c r="AB64" s="11">
        <v>1518</v>
      </c>
      <c r="AC64" s="11">
        <v>1518</v>
      </c>
      <c r="AD64" s="11">
        <v>28</v>
      </c>
      <c r="AE64" s="11">
        <v>342.8</v>
      </c>
      <c r="AF64" s="11">
        <f>AE64-AD64</f>
        <v>314.8</v>
      </c>
      <c r="AG64" s="11">
        <f>IF(AD64=0,0,AE64/AD64*100)</f>
        <v>1224.2857142857144</v>
      </c>
      <c r="AH64" s="11">
        <v>1000</v>
      </c>
      <c r="AI64" s="11">
        <v>1000</v>
      </c>
      <c r="AJ64" s="11">
        <v>0</v>
      </c>
      <c r="AK64" s="11">
        <v>30.19</v>
      </c>
      <c r="AL64" s="11">
        <f>AK64-AJ64</f>
        <v>30.19</v>
      </c>
      <c r="AM64" s="11">
        <f>IF(AJ64=0,0,AK64/AJ64*100)</f>
        <v>0</v>
      </c>
      <c r="AN64" s="11">
        <v>50</v>
      </c>
      <c r="AO64" s="11">
        <v>50</v>
      </c>
      <c r="AP64" s="11">
        <v>4</v>
      </c>
      <c r="AQ64" s="11">
        <v>0</v>
      </c>
      <c r="AR64" s="11">
        <f>AQ64-AP64</f>
        <v>-4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f>AW64-AV64</f>
        <v>0</v>
      </c>
      <c r="AY64" s="11">
        <f>IF(AV64=0,0,AW64/AV64*100)</f>
        <v>0</v>
      </c>
      <c r="AZ64" s="11">
        <v>10</v>
      </c>
      <c r="BA64" s="11">
        <v>10</v>
      </c>
      <c r="BB64" s="11">
        <v>0</v>
      </c>
      <c r="BC64" s="11">
        <v>0.34</v>
      </c>
      <c r="BD64" s="11">
        <f>BC64-BB64</f>
        <v>0.34</v>
      </c>
      <c r="BE64" s="11">
        <f>IF(BB64=0,0,BC64/BB64*100)</f>
        <v>0</v>
      </c>
      <c r="BF64" s="11">
        <v>8</v>
      </c>
      <c r="BG64" s="11">
        <v>8</v>
      </c>
      <c r="BH64" s="11">
        <v>8</v>
      </c>
      <c r="BI64" s="11">
        <v>0</v>
      </c>
      <c r="BJ64" s="11">
        <f>BI64-BH64</f>
        <v>-8</v>
      </c>
      <c r="BK64" s="11">
        <f>IF(BH64=0,0,BI64/BH64*100)</f>
        <v>0</v>
      </c>
      <c r="BL64" s="11">
        <v>50</v>
      </c>
      <c r="BM64" s="11">
        <v>50</v>
      </c>
      <c r="BN64" s="11">
        <v>0</v>
      </c>
      <c r="BO64" s="11">
        <v>0.85</v>
      </c>
      <c r="BP64" s="11">
        <f>BO64-BN64</f>
        <v>0.85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228.91</v>
      </c>
      <c r="BV64" s="11">
        <f>BU64-BT64</f>
        <v>228.91</v>
      </c>
      <c r="BW64" s="11">
        <f>IF(BT64=0,0,BU64/BT64*100)</f>
        <v>0</v>
      </c>
      <c r="BX64" s="11">
        <v>30</v>
      </c>
      <c r="BY64" s="11">
        <v>30</v>
      </c>
      <c r="BZ64" s="11">
        <v>2</v>
      </c>
      <c r="CA64" s="11">
        <v>1.19</v>
      </c>
      <c r="CB64" s="11">
        <f>CA64-BZ64</f>
        <v>-0.81</v>
      </c>
      <c r="CC64" s="11">
        <f>IF(BZ64=0,0,CA64/BZ64*100)</f>
        <v>59.5</v>
      </c>
      <c r="CD64" s="11">
        <v>30</v>
      </c>
      <c r="CE64" s="11">
        <v>30</v>
      </c>
      <c r="CF64" s="11">
        <v>0</v>
      </c>
      <c r="CG64" s="11">
        <v>1.7</v>
      </c>
      <c r="CH64" s="11">
        <f>CG64-CF64</f>
        <v>1.7</v>
      </c>
      <c r="CI64" s="11">
        <f>IF(CF64=0,0,CG64/CF64*100)</f>
        <v>0</v>
      </c>
      <c r="CJ64" s="11">
        <v>0</v>
      </c>
      <c r="CK64" s="11">
        <v>0</v>
      </c>
      <c r="CL64" s="11">
        <v>0</v>
      </c>
      <c r="CM64" s="11">
        <v>64.150000000000006</v>
      </c>
      <c r="CN64" s="11">
        <f>CM64-CL64</f>
        <v>64.150000000000006</v>
      </c>
      <c r="CO64" s="11">
        <f>IF(CL64=0,0,CM64/CL64*100)</f>
        <v>0</v>
      </c>
      <c r="CP64" s="11">
        <v>100</v>
      </c>
      <c r="CQ64" s="11">
        <v>100</v>
      </c>
      <c r="CR64" s="11">
        <v>0</v>
      </c>
      <c r="CS64" s="11">
        <v>1.53</v>
      </c>
      <c r="CT64" s="11">
        <f>CS64-CR64</f>
        <v>1.53</v>
      </c>
      <c r="CU64" s="11">
        <f>IF(CR64=0,0,CS64/CR64*100)</f>
        <v>0</v>
      </c>
      <c r="CV64" s="11">
        <v>50</v>
      </c>
      <c r="CW64" s="11">
        <v>50</v>
      </c>
      <c r="CX64" s="11">
        <v>1</v>
      </c>
      <c r="CY64" s="11">
        <v>4.25</v>
      </c>
      <c r="CZ64" s="11">
        <f>CY64-CX64</f>
        <v>3.25</v>
      </c>
      <c r="DA64" s="11">
        <f>IF(CX64=0,0,CY64/CX64*100)</f>
        <v>425</v>
      </c>
      <c r="DB64" s="11">
        <v>40</v>
      </c>
      <c r="DC64" s="11">
        <v>40</v>
      </c>
      <c r="DD64" s="11">
        <v>1</v>
      </c>
      <c r="DE64" s="11">
        <v>0</v>
      </c>
      <c r="DF64" s="11">
        <f>DE64-DD64</f>
        <v>-1</v>
      </c>
      <c r="DG64" s="11">
        <f>IF(DD64=0,0,DE64/DD64*100)</f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f>DK64-DJ64</f>
        <v>0</v>
      </c>
      <c r="DM64" s="11">
        <f>IF(DJ64=0,0,DK64/DJ64*100)</f>
        <v>0</v>
      </c>
      <c r="DN64" s="11">
        <v>20</v>
      </c>
      <c r="DO64" s="11">
        <v>20</v>
      </c>
      <c r="DP64" s="11">
        <v>1</v>
      </c>
      <c r="DQ64" s="11">
        <v>2.38</v>
      </c>
      <c r="DR64" s="11">
        <f>DQ64-DP64</f>
        <v>1.38</v>
      </c>
      <c r="DS64" s="11">
        <f>IF(DP64=0,0,DQ64/DP64*100)</f>
        <v>238</v>
      </c>
      <c r="DT64" s="11">
        <v>10</v>
      </c>
      <c r="DU64" s="11">
        <v>10</v>
      </c>
      <c r="DV64" s="11">
        <v>1</v>
      </c>
      <c r="DW64" s="11">
        <v>0</v>
      </c>
      <c r="DX64" s="11">
        <f>DW64-DV64</f>
        <v>-1</v>
      </c>
      <c r="DY64" s="11">
        <f>IF(DV64=0,0,DW64/DV64*100)</f>
        <v>0</v>
      </c>
      <c r="DZ64" s="11">
        <v>20</v>
      </c>
      <c r="EA64" s="11">
        <v>20</v>
      </c>
      <c r="EB64" s="11">
        <v>0</v>
      </c>
      <c r="EC64" s="11">
        <v>3.23</v>
      </c>
      <c r="ED64" s="11">
        <f>EC64-EB64</f>
        <v>3.23</v>
      </c>
      <c r="EE64" s="11">
        <f>IF(EB64=0,0,EC64/EB64*100)</f>
        <v>0</v>
      </c>
      <c r="EF64" s="11">
        <v>100</v>
      </c>
      <c r="EG64" s="11">
        <v>100</v>
      </c>
      <c r="EH64" s="11">
        <v>10</v>
      </c>
      <c r="EI64" s="11">
        <v>4.08</v>
      </c>
      <c r="EJ64" s="11">
        <f>EI64-EH64</f>
        <v>-5.92</v>
      </c>
      <c r="EK64" s="11">
        <f>IF(EH64=0,0,EI64/EH64*100)</f>
        <v>40.800000000000004</v>
      </c>
    </row>
    <row r="65" spans="1:141" x14ac:dyDescent="0.3">
      <c r="A65" s="10"/>
      <c r="B65" s="10">
        <v>22090200</v>
      </c>
      <c r="C65" s="10" t="s">
        <v>90</v>
      </c>
      <c r="D65" s="11">
        <v>0</v>
      </c>
      <c r="E65" s="11">
        <v>0</v>
      </c>
      <c r="F65" s="11">
        <v>0</v>
      </c>
      <c r="G65" s="11">
        <v>14.28</v>
      </c>
      <c r="H65" s="11">
        <f>G65-F65</f>
        <v>14.28</v>
      </c>
      <c r="I65" s="11">
        <f>IF(F65=0,0,G65/F65*100)</f>
        <v>0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0</v>
      </c>
      <c r="Q65" s="11">
        <v>0</v>
      </c>
      <c r="R65" s="11">
        <v>0</v>
      </c>
      <c r="S65" s="11">
        <v>0</v>
      </c>
      <c r="T65" s="11">
        <f>S65-R65</f>
        <v>0</v>
      </c>
      <c r="U65" s="11">
        <f>IF(R65=0,0,S65/R65*100)</f>
        <v>0</v>
      </c>
      <c r="V65" s="11">
        <v>0</v>
      </c>
      <c r="W65" s="11">
        <v>0</v>
      </c>
      <c r="X65" s="11">
        <v>0</v>
      </c>
      <c r="Y65" s="11">
        <v>0</v>
      </c>
      <c r="Z65" s="11">
        <f>Y65-X65</f>
        <v>0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14.28</v>
      </c>
      <c r="AF65" s="11">
        <f>AE65-AD65</f>
        <v>14.28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0.68</v>
      </c>
      <c r="AX65" s="11">
        <f>AW65-AV65</f>
        <v>0.68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>CA65-BZ65</f>
        <v>0</v>
      </c>
      <c r="CC65" s="11">
        <f>IF(BZ65=0,0,CA65/BZ65*100)</f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f>CG65-CF65</f>
        <v>0</v>
      </c>
      <c r="CI65" s="11">
        <f>IF(CF65=0,0,CG65/CF65*100)</f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f>CM65-CL65</f>
        <v>0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CS65-CR65</f>
        <v>0</v>
      </c>
      <c r="CU65" s="11">
        <f>IF(CR65=0,0,CS65/CR65*100)</f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f>CY65-CX65</f>
        <v>0</v>
      </c>
      <c r="DA65" s="11">
        <f>IF(CX65=0,0,CY65/CX65*100)</f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f>DE65-DD65</f>
        <v>0</v>
      </c>
      <c r="DG65" s="11">
        <f>IF(DD65=0,0,DE65/DD65*100)</f>
        <v>0</v>
      </c>
      <c r="DH65" s="11">
        <v>0</v>
      </c>
      <c r="DI65" s="11">
        <v>0</v>
      </c>
      <c r="DJ65" s="11">
        <v>0</v>
      </c>
      <c r="DK65" s="11">
        <v>13.6</v>
      </c>
      <c r="DL65" s="11">
        <f>DK65-DJ65</f>
        <v>13.6</v>
      </c>
      <c r="DM65" s="11">
        <f>IF(DJ65=0,0,DK65/DJ65*100)</f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f>DQ65-DP65</f>
        <v>0</v>
      </c>
      <c r="DS65" s="11">
        <f>IF(DP65=0,0,DQ65/DP65*100)</f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f>DW65-DV65</f>
        <v>0</v>
      </c>
      <c r="DY65" s="11">
        <f>IF(DV65=0,0,DW65/DV65*100)</f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f>EC65-EB65</f>
        <v>0</v>
      </c>
      <c r="EE65" s="11">
        <f>IF(EB65=0,0,EC65/EB65*100)</f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f>EI65-EH65</f>
        <v>0</v>
      </c>
      <c r="EK65" s="11">
        <f>IF(EH65=0,0,EI65/EH65*100)</f>
        <v>0</v>
      </c>
    </row>
    <row r="66" spans="1:141" x14ac:dyDescent="0.3">
      <c r="A66" s="10"/>
      <c r="B66" s="10">
        <v>22090400</v>
      </c>
      <c r="C66" s="10" t="s">
        <v>91</v>
      </c>
      <c r="D66" s="11">
        <v>59550</v>
      </c>
      <c r="E66" s="11">
        <v>59550</v>
      </c>
      <c r="F66" s="11">
        <v>4285</v>
      </c>
      <c r="G66" s="11">
        <v>7556.5</v>
      </c>
      <c r="H66" s="11">
        <f>G66-F66</f>
        <v>3271.5</v>
      </c>
      <c r="I66" s="11">
        <f>IF(F66=0,0,G66/F66*100)</f>
        <v>176.34772462077012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59550</v>
      </c>
      <c r="Q66" s="11">
        <v>59550</v>
      </c>
      <c r="R66" s="11">
        <v>4285</v>
      </c>
      <c r="S66" s="11">
        <v>7556.5</v>
      </c>
      <c r="T66" s="11">
        <f>S66-R66</f>
        <v>3271.5</v>
      </c>
      <c r="U66" s="11">
        <f>IF(R66=0,0,S66/R66*100)</f>
        <v>176.34772462077012</v>
      </c>
      <c r="V66" s="11">
        <v>59550</v>
      </c>
      <c r="W66" s="11">
        <v>59550</v>
      </c>
      <c r="X66" s="11">
        <v>4285</v>
      </c>
      <c r="Y66" s="11">
        <v>7556.5</v>
      </c>
      <c r="Z66" s="11">
        <f>Y66-X66</f>
        <v>3271.5</v>
      </c>
      <c r="AA66" s="11">
        <f>IF(X66=0,0,Y66/X66*100)</f>
        <v>176.34772462077012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f>DK66-DJ66</f>
        <v>0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3">
      <c r="A67" s="10"/>
      <c r="B67" s="10">
        <v>24000000</v>
      </c>
      <c r="C67" s="10" t="s">
        <v>92</v>
      </c>
      <c r="D67" s="11">
        <v>25000</v>
      </c>
      <c r="E67" s="11">
        <v>25000</v>
      </c>
      <c r="F67" s="11">
        <v>2000</v>
      </c>
      <c r="G67" s="11">
        <v>830.13</v>
      </c>
      <c r="H67" s="11">
        <f>G67-F67</f>
        <v>-1169.8699999999999</v>
      </c>
      <c r="I67" s="11">
        <f>IF(F67=0,0,G67/F67*100)</f>
        <v>41.506500000000003</v>
      </c>
      <c r="J67" s="11">
        <v>25000</v>
      </c>
      <c r="K67" s="11">
        <v>25000</v>
      </c>
      <c r="L67" s="11">
        <v>2000</v>
      </c>
      <c r="M67" s="11">
        <v>830.13</v>
      </c>
      <c r="N67" s="11">
        <f>M67-L67</f>
        <v>-1169.8699999999999</v>
      </c>
      <c r="O67" s="11">
        <f>IF(L67=0,0,M67/L67*100)</f>
        <v>41.506500000000003</v>
      </c>
      <c r="P67" s="11">
        <v>0</v>
      </c>
      <c r="Q67" s="11">
        <v>0</v>
      </c>
      <c r="R67" s="11">
        <v>0</v>
      </c>
      <c r="S67" s="11">
        <v>0</v>
      </c>
      <c r="T67" s="11">
        <f>S67-R67</f>
        <v>0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0</v>
      </c>
      <c r="Z67" s="11">
        <f>Y67-X67</f>
        <v>0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3">
      <c r="A68" s="10"/>
      <c r="B68" s="10">
        <v>24060000</v>
      </c>
      <c r="C68" s="10" t="s">
        <v>76</v>
      </c>
      <c r="D68" s="11">
        <v>25000</v>
      </c>
      <c r="E68" s="11">
        <v>25000</v>
      </c>
      <c r="F68" s="11">
        <v>2000</v>
      </c>
      <c r="G68" s="11">
        <v>830.13</v>
      </c>
      <c r="H68" s="11">
        <f>G68-F68</f>
        <v>-1169.8699999999999</v>
      </c>
      <c r="I68" s="11">
        <f>IF(F68=0,0,G68/F68*100)</f>
        <v>41.506500000000003</v>
      </c>
      <c r="J68" s="11">
        <v>25000</v>
      </c>
      <c r="K68" s="11">
        <v>25000</v>
      </c>
      <c r="L68" s="11">
        <v>2000</v>
      </c>
      <c r="M68" s="11">
        <v>830.13</v>
      </c>
      <c r="N68" s="11">
        <f>M68-L68</f>
        <v>-1169.8699999999999</v>
      </c>
      <c r="O68" s="11">
        <f>IF(L68=0,0,M68/L68*100)</f>
        <v>41.506500000000003</v>
      </c>
      <c r="P68" s="11">
        <v>0</v>
      </c>
      <c r="Q68" s="11">
        <v>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f>EI68-EH68</f>
        <v>0</v>
      </c>
      <c r="EK68" s="11">
        <f>IF(EH68=0,0,EI68/EH68*100)</f>
        <v>0</v>
      </c>
    </row>
    <row r="69" spans="1:141" x14ac:dyDescent="0.3">
      <c r="A69" s="10"/>
      <c r="B69" s="10">
        <v>24060300</v>
      </c>
      <c r="C69" s="10" t="s">
        <v>76</v>
      </c>
      <c r="D69" s="11">
        <v>25000</v>
      </c>
      <c r="E69" s="11">
        <v>25000</v>
      </c>
      <c r="F69" s="11">
        <v>2000</v>
      </c>
      <c r="G69" s="11">
        <v>830.13</v>
      </c>
      <c r="H69" s="11">
        <f>G69-F69</f>
        <v>-1169.8699999999999</v>
      </c>
      <c r="I69" s="11">
        <f>IF(F69=0,0,G69/F69*100)</f>
        <v>41.506500000000003</v>
      </c>
      <c r="J69" s="11">
        <v>25000</v>
      </c>
      <c r="K69" s="11">
        <v>25000</v>
      </c>
      <c r="L69" s="11">
        <v>2000</v>
      </c>
      <c r="M69" s="11">
        <v>830.13</v>
      </c>
      <c r="N69" s="11">
        <f>M69-L69</f>
        <v>-1169.8699999999999</v>
      </c>
      <c r="O69" s="11">
        <f>IF(L69=0,0,M69/L69*100)</f>
        <v>41.506500000000003</v>
      </c>
      <c r="P69" s="11">
        <v>0</v>
      </c>
      <c r="Q69" s="11">
        <v>0</v>
      </c>
      <c r="R69" s="11">
        <v>0</v>
      </c>
      <c r="S69" s="11">
        <v>0</v>
      </c>
      <c r="T69" s="11">
        <f>S69-R69</f>
        <v>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0</v>
      </c>
      <c r="Z69" s="11">
        <f>Y69-X69</f>
        <v>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x14ac:dyDescent="0.3">
      <c r="A70" s="10"/>
      <c r="B70" s="10">
        <v>40000000</v>
      </c>
      <c r="C70" s="10" t="s">
        <v>93</v>
      </c>
      <c r="D70" s="11">
        <v>289799240</v>
      </c>
      <c r="E70" s="11">
        <v>289814240</v>
      </c>
      <c r="F70" s="11">
        <v>30876603.969999999</v>
      </c>
      <c r="G70" s="11">
        <v>29313958.600000001</v>
      </c>
      <c r="H70" s="11">
        <f>G70-F70</f>
        <v>-1562645.3699999973</v>
      </c>
      <c r="I70" s="11">
        <f>IF(F70=0,0,G70/F70*100)</f>
        <v>94.939063338966037</v>
      </c>
      <c r="J70" s="11">
        <v>289699240</v>
      </c>
      <c r="K70" s="11">
        <v>289714240</v>
      </c>
      <c r="L70" s="11">
        <v>30837926.969999999</v>
      </c>
      <c r="M70" s="11">
        <v>29275281.600000001</v>
      </c>
      <c r="N70" s="11">
        <f>M70-L70</f>
        <v>-1562645.3699999973</v>
      </c>
      <c r="O70" s="11">
        <f>IF(L70=0,0,M70/L70*100)</f>
        <v>94.932715900390505</v>
      </c>
      <c r="P70" s="11">
        <v>0</v>
      </c>
      <c r="Q70" s="11">
        <v>0</v>
      </c>
      <c r="R70" s="11">
        <v>0</v>
      </c>
      <c r="S70" s="11">
        <v>0</v>
      </c>
      <c r="T70" s="11">
        <f>S70-R70</f>
        <v>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0</v>
      </c>
      <c r="Z70" s="11">
        <f>Y70-X70</f>
        <v>0</v>
      </c>
      <c r="AA70" s="11">
        <f>IF(X70=0,0,Y70/X70*100)</f>
        <v>0</v>
      </c>
      <c r="AB70" s="11">
        <v>100000</v>
      </c>
      <c r="AC70" s="11">
        <v>100000</v>
      </c>
      <c r="AD70" s="11">
        <v>38677</v>
      </c>
      <c r="AE70" s="11">
        <v>38677</v>
      </c>
      <c r="AF70" s="11">
        <f>AE70-AD70</f>
        <v>0</v>
      </c>
      <c r="AG70" s="11">
        <f>IF(AD70=0,0,AE70/AD70*100)</f>
        <v>100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100000</v>
      </c>
      <c r="BS70" s="11">
        <v>100000</v>
      </c>
      <c r="BT70" s="11">
        <v>38677</v>
      </c>
      <c r="BU70" s="11">
        <v>38677</v>
      </c>
      <c r="BV70" s="11">
        <f>BU70-BT70</f>
        <v>0</v>
      </c>
      <c r="BW70" s="11">
        <f>IF(BT70=0,0,BU70/BT70*100)</f>
        <v>100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x14ac:dyDescent="0.3">
      <c r="A71" s="10"/>
      <c r="B71" s="10">
        <v>41000000</v>
      </c>
      <c r="C71" s="10" t="s">
        <v>94</v>
      </c>
      <c r="D71" s="11">
        <v>289799240</v>
      </c>
      <c r="E71" s="11">
        <v>289814240</v>
      </c>
      <c r="F71" s="11">
        <v>30876603.969999999</v>
      </c>
      <c r="G71" s="11">
        <v>29313958.600000001</v>
      </c>
      <c r="H71" s="11">
        <f>G71-F71</f>
        <v>-1562645.3699999973</v>
      </c>
      <c r="I71" s="11">
        <f>IF(F71=0,0,G71/F71*100)</f>
        <v>94.939063338966037</v>
      </c>
      <c r="J71" s="11">
        <v>289699240</v>
      </c>
      <c r="K71" s="11">
        <v>289714240</v>
      </c>
      <c r="L71" s="11">
        <v>30837926.969999999</v>
      </c>
      <c r="M71" s="11">
        <v>29275281.600000001</v>
      </c>
      <c r="N71" s="11">
        <f>M71-L71</f>
        <v>-1562645.3699999973</v>
      </c>
      <c r="O71" s="11">
        <f>IF(L71=0,0,M71/L71*100)</f>
        <v>94.932715900390505</v>
      </c>
      <c r="P71" s="11">
        <v>0</v>
      </c>
      <c r="Q71" s="11">
        <v>0</v>
      </c>
      <c r="R71" s="11">
        <v>0</v>
      </c>
      <c r="S71" s="11">
        <v>0</v>
      </c>
      <c r="T71" s="11">
        <f>S71-R71</f>
        <v>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0</v>
      </c>
      <c r="Z71" s="11">
        <f>Y71-X71</f>
        <v>0</v>
      </c>
      <c r="AA71" s="11">
        <f>IF(X71=0,0,Y71/X71*100)</f>
        <v>0</v>
      </c>
      <c r="AB71" s="11">
        <v>100000</v>
      </c>
      <c r="AC71" s="11">
        <v>100000</v>
      </c>
      <c r="AD71" s="11">
        <v>38677</v>
      </c>
      <c r="AE71" s="11">
        <v>38677</v>
      </c>
      <c r="AF71" s="11">
        <f>AE71-AD71</f>
        <v>0</v>
      </c>
      <c r="AG71" s="11">
        <f>IF(AD71=0,0,AE71/AD71*100)</f>
        <v>100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100000</v>
      </c>
      <c r="BS71" s="11">
        <v>100000</v>
      </c>
      <c r="BT71" s="11">
        <v>38677</v>
      </c>
      <c r="BU71" s="11">
        <v>38677</v>
      </c>
      <c r="BV71" s="11">
        <f>BU71-BT71</f>
        <v>0</v>
      </c>
      <c r="BW71" s="11">
        <f>IF(BT71=0,0,BU71/BT71*100)</f>
        <v>100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3">
      <c r="A72" s="10"/>
      <c r="B72" s="10">
        <v>41030000</v>
      </c>
      <c r="C72" s="10" t="s">
        <v>95</v>
      </c>
      <c r="D72" s="11">
        <v>68191300</v>
      </c>
      <c r="E72" s="11">
        <v>68191300</v>
      </c>
      <c r="F72" s="11">
        <v>7058400</v>
      </c>
      <c r="G72" s="11">
        <v>7058400</v>
      </c>
      <c r="H72" s="11">
        <f>G72-F72</f>
        <v>0</v>
      </c>
      <c r="I72" s="11">
        <f>IF(F72=0,0,G72/F72*100)</f>
        <v>100</v>
      </c>
      <c r="J72" s="11">
        <v>68191300</v>
      </c>
      <c r="K72" s="11">
        <v>68191300</v>
      </c>
      <c r="L72" s="11">
        <v>7058400</v>
      </c>
      <c r="M72" s="11">
        <v>7058400</v>
      </c>
      <c r="N72" s="11">
        <f>M72-L72</f>
        <v>0</v>
      </c>
      <c r="O72" s="11">
        <f>IF(L72=0,0,M72/L72*100)</f>
        <v>100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x14ac:dyDescent="0.3">
      <c r="A73" s="10"/>
      <c r="B73" s="10">
        <v>41033900</v>
      </c>
      <c r="C73" s="10" t="s">
        <v>96</v>
      </c>
      <c r="D73" s="11">
        <v>51181400</v>
      </c>
      <c r="E73" s="11">
        <v>51181400</v>
      </c>
      <c r="F73" s="11">
        <v>5641000</v>
      </c>
      <c r="G73" s="11">
        <v>5641000</v>
      </c>
      <c r="H73" s="11">
        <f>G73-F73</f>
        <v>0</v>
      </c>
      <c r="I73" s="11">
        <f>IF(F73=0,0,G73/F73*100)</f>
        <v>100</v>
      </c>
      <c r="J73" s="11">
        <v>51181400</v>
      </c>
      <c r="K73" s="11">
        <v>51181400</v>
      </c>
      <c r="L73" s="11">
        <v>5641000</v>
      </c>
      <c r="M73" s="11">
        <v>5641000</v>
      </c>
      <c r="N73" s="11">
        <f>M73-L73</f>
        <v>0</v>
      </c>
      <c r="O73" s="11">
        <f>IF(L73=0,0,M73/L73*100)</f>
        <v>100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x14ac:dyDescent="0.3">
      <c r="A74" s="10"/>
      <c r="B74" s="10">
        <v>41034200</v>
      </c>
      <c r="C74" s="10" t="s">
        <v>97</v>
      </c>
      <c r="D74" s="11">
        <v>17009900</v>
      </c>
      <c r="E74" s="11">
        <v>17009900</v>
      </c>
      <c r="F74" s="11">
        <v>1417400</v>
      </c>
      <c r="G74" s="11">
        <v>1417400</v>
      </c>
      <c r="H74" s="11">
        <f>G74-F74</f>
        <v>0</v>
      </c>
      <c r="I74" s="11">
        <f>IF(F74=0,0,G74/F74*100)</f>
        <v>100</v>
      </c>
      <c r="J74" s="11">
        <v>17009900</v>
      </c>
      <c r="K74" s="11">
        <v>17009900</v>
      </c>
      <c r="L74" s="11">
        <v>1417400</v>
      </c>
      <c r="M74" s="11">
        <v>1417400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3">
      <c r="A75" s="10"/>
      <c r="B75" s="10">
        <v>41040000</v>
      </c>
      <c r="C75" s="10" t="s">
        <v>98</v>
      </c>
      <c r="D75" s="11">
        <v>24161740</v>
      </c>
      <c r="E75" s="11">
        <v>24161740</v>
      </c>
      <c r="F75" s="11">
        <v>2035242</v>
      </c>
      <c r="G75" s="11">
        <v>1993742</v>
      </c>
      <c r="H75" s="11">
        <f>G75-F75</f>
        <v>-41500</v>
      </c>
      <c r="I75" s="11">
        <f>IF(F75=0,0,G75/F75*100)</f>
        <v>97.960930444635082</v>
      </c>
      <c r="J75" s="11">
        <v>24161740</v>
      </c>
      <c r="K75" s="11">
        <v>24161740</v>
      </c>
      <c r="L75" s="11">
        <v>2035242</v>
      </c>
      <c r="M75" s="11">
        <v>1993742</v>
      </c>
      <c r="N75" s="11">
        <f>M75-L75</f>
        <v>-41500</v>
      </c>
      <c r="O75" s="11">
        <f>IF(L75=0,0,M75/L75*100)</f>
        <v>97.960930444635082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3">
      <c r="A76" s="10"/>
      <c r="B76" s="10">
        <v>41040200</v>
      </c>
      <c r="C76" s="10" t="s">
        <v>99</v>
      </c>
      <c r="D76" s="11">
        <v>23924900</v>
      </c>
      <c r="E76" s="11">
        <v>23924900</v>
      </c>
      <c r="F76" s="11">
        <v>1993742</v>
      </c>
      <c r="G76" s="11">
        <v>1993742</v>
      </c>
      <c r="H76" s="11">
        <f>G76-F76</f>
        <v>0</v>
      </c>
      <c r="I76" s="11">
        <f>IF(F76=0,0,G76/F76*100)</f>
        <v>100</v>
      </c>
      <c r="J76" s="11">
        <v>23924900</v>
      </c>
      <c r="K76" s="11">
        <v>23924900</v>
      </c>
      <c r="L76" s="11">
        <v>1993742</v>
      </c>
      <c r="M76" s="11">
        <v>1993742</v>
      </c>
      <c r="N76" s="11">
        <f>M76-L76</f>
        <v>0</v>
      </c>
      <c r="O76" s="11">
        <f>IF(L76=0,0,M76/L76*100)</f>
        <v>100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3">
      <c r="A77" s="10"/>
      <c r="B77" s="10">
        <v>41040400</v>
      </c>
      <c r="C77" s="10" t="s">
        <v>100</v>
      </c>
      <c r="D77" s="11">
        <v>236840</v>
      </c>
      <c r="E77" s="11">
        <v>236840</v>
      </c>
      <c r="F77" s="11">
        <v>41500</v>
      </c>
      <c r="G77" s="11">
        <v>0</v>
      </c>
      <c r="H77" s="11">
        <f>G77-F77</f>
        <v>-41500</v>
      </c>
      <c r="I77" s="11">
        <f>IF(F77=0,0,G77/F77*100)</f>
        <v>0</v>
      </c>
      <c r="J77" s="11">
        <v>236840</v>
      </c>
      <c r="K77" s="11">
        <v>236840</v>
      </c>
      <c r="L77" s="11">
        <v>41500</v>
      </c>
      <c r="M77" s="11">
        <v>0</v>
      </c>
      <c r="N77" s="11">
        <f>M77-L77</f>
        <v>-41500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3">
      <c r="A78" s="10"/>
      <c r="B78" s="10">
        <v>41050000</v>
      </c>
      <c r="C78" s="10" t="s">
        <v>101</v>
      </c>
      <c r="D78" s="11">
        <v>197446200</v>
      </c>
      <c r="E78" s="11">
        <v>197461200</v>
      </c>
      <c r="F78" s="11">
        <v>21782961.969999999</v>
      </c>
      <c r="G78" s="11">
        <v>20261816.600000001</v>
      </c>
      <c r="H78" s="11">
        <f>G78-F78</f>
        <v>-1521145.3699999973</v>
      </c>
      <c r="I78" s="11">
        <f>IF(F78=0,0,G78/F78*100)</f>
        <v>93.016811156834621</v>
      </c>
      <c r="J78" s="11">
        <v>197346200</v>
      </c>
      <c r="K78" s="11">
        <v>197361200</v>
      </c>
      <c r="L78" s="11">
        <v>21744284.969999999</v>
      </c>
      <c r="M78" s="11">
        <v>20223139.600000001</v>
      </c>
      <c r="N78" s="11">
        <f>M78-L78</f>
        <v>-1521145.3699999973</v>
      </c>
      <c r="O78" s="11">
        <f>IF(L78=0,0,M78/L78*100)</f>
        <v>93.004390017429046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100000</v>
      </c>
      <c r="AC78" s="11">
        <v>100000</v>
      </c>
      <c r="AD78" s="11">
        <v>38677</v>
      </c>
      <c r="AE78" s="11">
        <v>38677</v>
      </c>
      <c r="AF78" s="11">
        <f>AE78-AD78</f>
        <v>0</v>
      </c>
      <c r="AG78" s="11">
        <f>IF(AD78=0,0,AE78/AD78*100)</f>
        <v>100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100000</v>
      </c>
      <c r="BS78" s="11">
        <v>100000</v>
      </c>
      <c r="BT78" s="11">
        <v>38677</v>
      </c>
      <c r="BU78" s="11">
        <v>38677</v>
      </c>
      <c r="BV78" s="11">
        <f>BU78-BT78</f>
        <v>0</v>
      </c>
      <c r="BW78" s="11">
        <f>IF(BT78=0,0,BU78/BT78*100)</f>
        <v>100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3">
      <c r="A79" s="10"/>
      <c r="B79" s="10">
        <v>41050100</v>
      </c>
      <c r="C79" s="10" t="s">
        <v>102</v>
      </c>
      <c r="D79" s="11">
        <v>67112700</v>
      </c>
      <c r="E79" s="11">
        <v>67112700</v>
      </c>
      <c r="F79" s="11">
        <v>11752927.970000001</v>
      </c>
      <c r="G79" s="11">
        <v>11752927.970000001</v>
      </c>
      <c r="H79" s="11">
        <f>G79-F79</f>
        <v>0</v>
      </c>
      <c r="I79" s="11">
        <f>IF(F79=0,0,G79/F79*100)</f>
        <v>100</v>
      </c>
      <c r="J79" s="11">
        <v>67112700</v>
      </c>
      <c r="K79" s="11">
        <v>67112700</v>
      </c>
      <c r="L79" s="11">
        <v>11752927.970000001</v>
      </c>
      <c r="M79" s="11">
        <v>11752927.970000001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3">
      <c r="A80" s="10"/>
      <c r="B80" s="10">
        <v>41050200</v>
      </c>
      <c r="C80" s="10" t="s">
        <v>103</v>
      </c>
      <c r="D80" s="11">
        <v>650430</v>
      </c>
      <c r="E80" s="11">
        <v>650430</v>
      </c>
      <c r="F80" s="11">
        <v>54202</v>
      </c>
      <c r="G80" s="11">
        <v>0</v>
      </c>
      <c r="H80" s="11">
        <f>G80-F80</f>
        <v>-54202</v>
      </c>
      <c r="I80" s="11">
        <f>IF(F80=0,0,G80/F80*100)</f>
        <v>0</v>
      </c>
      <c r="J80" s="11">
        <v>650430</v>
      </c>
      <c r="K80" s="11">
        <v>650430</v>
      </c>
      <c r="L80" s="11">
        <v>54202</v>
      </c>
      <c r="M80" s="11">
        <v>0</v>
      </c>
      <c r="N80" s="11">
        <f>M80-L80</f>
        <v>-54202</v>
      </c>
      <c r="O80" s="11">
        <f>IF(L80=0,0,M80/L80*100)</f>
        <v>0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3">
      <c r="A81" s="10"/>
      <c r="B81" s="10">
        <v>41050300</v>
      </c>
      <c r="C81" s="10" t="s">
        <v>104</v>
      </c>
      <c r="D81" s="11">
        <v>120631837</v>
      </c>
      <c r="E81" s="11">
        <v>120631837</v>
      </c>
      <c r="F81" s="11">
        <v>8433252</v>
      </c>
      <c r="G81" s="11">
        <v>7496929.9900000002</v>
      </c>
      <c r="H81" s="11">
        <f>G81-F81</f>
        <v>-936322.00999999978</v>
      </c>
      <c r="I81" s="11">
        <f>IF(F81=0,0,G81/F81*100)</f>
        <v>88.89726039255082</v>
      </c>
      <c r="J81" s="11">
        <v>120631837</v>
      </c>
      <c r="K81" s="11">
        <v>120631837</v>
      </c>
      <c r="L81" s="11">
        <v>8433252</v>
      </c>
      <c r="M81" s="11">
        <v>7496929.9900000002</v>
      </c>
      <c r="N81" s="11">
        <f>M81-L81</f>
        <v>-936322.00999999978</v>
      </c>
      <c r="O81" s="11">
        <f>IF(L81=0,0,M81/L81*100)</f>
        <v>88.89726039255082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3">
      <c r="A82" s="10"/>
      <c r="B82" s="10">
        <v>41050700</v>
      </c>
      <c r="C82" s="10" t="s">
        <v>105</v>
      </c>
      <c r="D82" s="11">
        <v>536300</v>
      </c>
      <c r="E82" s="11">
        <v>536300</v>
      </c>
      <c r="F82" s="11">
        <v>536300</v>
      </c>
      <c r="G82" s="11">
        <v>45349.64</v>
      </c>
      <c r="H82" s="11">
        <f>G82-F82</f>
        <v>-490950.36</v>
      </c>
      <c r="I82" s="11">
        <f>IF(F82=0,0,G82/F82*100)</f>
        <v>8.4560208838336752</v>
      </c>
      <c r="J82" s="11">
        <v>536300</v>
      </c>
      <c r="K82" s="11">
        <v>536300</v>
      </c>
      <c r="L82" s="11">
        <v>536300</v>
      </c>
      <c r="M82" s="11">
        <v>45349.64</v>
      </c>
      <c r="N82" s="11">
        <f>M82-L82</f>
        <v>-490950.36</v>
      </c>
      <c r="O82" s="11">
        <f>IF(L82=0,0,M82/L82*100)</f>
        <v>8.4560208838336752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3">
      <c r="A83" s="10"/>
      <c r="B83" s="10">
        <v>41051000</v>
      </c>
      <c r="C83" s="10" t="s">
        <v>106</v>
      </c>
      <c r="D83" s="11">
        <v>1399000</v>
      </c>
      <c r="E83" s="11">
        <v>1399000</v>
      </c>
      <c r="F83" s="11">
        <v>105078</v>
      </c>
      <c r="G83" s="11">
        <v>105078</v>
      </c>
      <c r="H83" s="11">
        <f>G83-F83</f>
        <v>0</v>
      </c>
      <c r="I83" s="11">
        <f>IF(F83=0,0,G83/F83*100)</f>
        <v>100</v>
      </c>
      <c r="J83" s="11">
        <v>1399000</v>
      </c>
      <c r="K83" s="11">
        <v>1399000</v>
      </c>
      <c r="L83" s="11">
        <v>105078</v>
      </c>
      <c r="M83" s="11">
        <v>105078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3">
      <c r="A84" s="10"/>
      <c r="B84" s="10">
        <v>41051500</v>
      </c>
      <c r="C84" s="10" t="s">
        <v>107</v>
      </c>
      <c r="D84" s="11">
        <v>5693623</v>
      </c>
      <c r="E84" s="11">
        <v>5693623</v>
      </c>
      <c r="F84" s="11">
        <v>474286</v>
      </c>
      <c r="G84" s="11">
        <v>474286</v>
      </c>
      <c r="H84" s="11">
        <f>G84-F84</f>
        <v>0</v>
      </c>
      <c r="I84" s="11">
        <f>IF(F84=0,0,G84/F84*100)</f>
        <v>100</v>
      </c>
      <c r="J84" s="11">
        <v>5693623</v>
      </c>
      <c r="K84" s="11">
        <v>5693623</v>
      </c>
      <c r="L84" s="11">
        <v>474286</v>
      </c>
      <c r="M84" s="11">
        <v>474286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x14ac:dyDescent="0.3">
      <c r="A85" s="10"/>
      <c r="B85" s="10">
        <v>41052000</v>
      </c>
      <c r="C85" s="10" t="s">
        <v>108</v>
      </c>
      <c r="D85" s="11">
        <v>441309</v>
      </c>
      <c r="E85" s="11">
        <v>441309</v>
      </c>
      <c r="F85" s="11">
        <v>147170</v>
      </c>
      <c r="G85" s="11">
        <v>147170</v>
      </c>
      <c r="H85" s="11">
        <f>G85-F85</f>
        <v>0</v>
      </c>
      <c r="I85" s="11">
        <f>IF(F85=0,0,G85/F85*100)</f>
        <v>100</v>
      </c>
      <c r="J85" s="11">
        <v>441309</v>
      </c>
      <c r="K85" s="11">
        <v>441309</v>
      </c>
      <c r="L85" s="11">
        <v>147170</v>
      </c>
      <c r="M85" s="11">
        <v>147170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3">
      <c r="A86" s="10"/>
      <c r="B86" s="10">
        <v>41053300</v>
      </c>
      <c r="C86" s="10" t="s">
        <v>109</v>
      </c>
      <c r="D86" s="11">
        <v>409000</v>
      </c>
      <c r="E86" s="11">
        <v>409000</v>
      </c>
      <c r="F86" s="11">
        <v>189500</v>
      </c>
      <c r="G86" s="11">
        <v>169500</v>
      </c>
      <c r="H86" s="11">
        <f>G86-F86</f>
        <v>-20000</v>
      </c>
      <c r="I86" s="11">
        <f>IF(F86=0,0,G86/F86*100)</f>
        <v>89.445910290237464</v>
      </c>
      <c r="J86" s="11">
        <v>409000</v>
      </c>
      <c r="K86" s="11">
        <v>409000</v>
      </c>
      <c r="L86" s="11">
        <v>189500</v>
      </c>
      <c r="M86" s="11">
        <v>169500</v>
      </c>
      <c r="N86" s="11">
        <f>M86-L86</f>
        <v>-20000</v>
      </c>
      <c r="O86" s="11">
        <f>IF(L86=0,0,M86/L86*100)</f>
        <v>89.445910290237464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3">
      <c r="A87" s="10"/>
      <c r="B87" s="10">
        <v>41053900</v>
      </c>
      <c r="C87" s="10" t="s">
        <v>110</v>
      </c>
      <c r="D87" s="11">
        <v>572001</v>
      </c>
      <c r="E87" s="11">
        <v>587001</v>
      </c>
      <c r="F87" s="11">
        <v>90246</v>
      </c>
      <c r="G87" s="11">
        <v>70575</v>
      </c>
      <c r="H87" s="11">
        <f>G87-F87</f>
        <v>-19671</v>
      </c>
      <c r="I87" s="11">
        <f>IF(F87=0,0,G87/F87*100)</f>
        <v>78.202912040422845</v>
      </c>
      <c r="J87" s="11">
        <v>472001</v>
      </c>
      <c r="K87" s="11">
        <v>487001</v>
      </c>
      <c r="L87" s="11">
        <v>51569</v>
      </c>
      <c r="M87" s="11">
        <v>31898</v>
      </c>
      <c r="N87" s="11">
        <f>M87-L87</f>
        <v>-19671</v>
      </c>
      <c r="O87" s="11">
        <f>IF(L87=0,0,M87/L87*100)</f>
        <v>61.854990401210031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100000</v>
      </c>
      <c r="AC87" s="11">
        <v>100000</v>
      </c>
      <c r="AD87" s="11">
        <v>38677</v>
      </c>
      <c r="AE87" s="11">
        <v>38677</v>
      </c>
      <c r="AF87" s="11">
        <f>AE87-AD87</f>
        <v>0</v>
      </c>
      <c r="AG87" s="11">
        <f>IF(AD87=0,0,AE87/AD87*100)</f>
        <v>100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100000</v>
      </c>
      <c r="BS87" s="11">
        <v>100000</v>
      </c>
      <c r="BT87" s="11">
        <v>38677</v>
      </c>
      <c r="BU87" s="11">
        <v>38677</v>
      </c>
      <c r="BV87" s="11">
        <f>BU87-BT87</f>
        <v>0</v>
      </c>
      <c r="BW87" s="11">
        <f>IF(BT87=0,0,BU87/BT87*100)</f>
        <v>100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3">
      <c r="A88" s="12" t="s">
        <v>111</v>
      </c>
      <c r="B88" s="13"/>
      <c r="C88" s="13"/>
      <c r="D88" s="14">
        <v>177912834</v>
      </c>
      <c r="E88" s="14">
        <v>177912834</v>
      </c>
      <c r="F88" s="14">
        <v>13046900</v>
      </c>
      <c r="G88" s="14">
        <v>12740991.210000003</v>
      </c>
      <c r="H88" s="14">
        <f>G88-F88</f>
        <v>-305908.78999999724</v>
      </c>
      <c r="I88" s="14">
        <f>IF(F88=0,0,G88/F88*100)</f>
        <v>97.655314365864712</v>
      </c>
      <c r="J88" s="14">
        <v>130742885</v>
      </c>
      <c r="K88" s="14">
        <v>130742885</v>
      </c>
      <c r="L88" s="14">
        <v>9909180</v>
      </c>
      <c r="M88" s="14">
        <v>8693834.290000001</v>
      </c>
      <c r="N88" s="14">
        <f>M88-L88</f>
        <v>-1215345.709999999</v>
      </c>
      <c r="O88" s="14">
        <f>IF(L88=0,0,M88/L88*100)</f>
        <v>87.735153564674391</v>
      </c>
      <c r="P88" s="14">
        <v>22074180</v>
      </c>
      <c r="Q88" s="14">
        <v>22074180</v>
      </c>
      <c r="R88" s="14">
        <v>1554645</v>
      </c>
      <c r="S88" s="14">
        <v>1759772.98</v>
      </c>
      <c r="T88" s="14">
        <f>S88-R88</f>
        <v>205127.97999999998</v>
      </c>
      <c r="U88" s="14">
        <f>IF(R88=0,0,S88/R88*100)</f>
        <v>113.19452222211501</v>
      </c>
      <c r="V88" s="14">
        <v>22074180</v>
      </c>
      <c r="W88" s="14">
        <v>22074180</v>
      </c>
      <c r="X88" s="14">
        <v>1554645</v>
      </c>
      <c r="Y88" s="14">
        <v>1759772.98</v>
      </c>
      <c r="Z88" s="14">
        <f>Y88-X88</f>
        <v>205127.97999999998</v>
      </c>
      <c r="AA88" s="14">
        <f>IF(X88=0,0,Y88/X88*100)</f>
        <v>113.19452222211501</v>
      </c>
      <c r="AB88" s="14">
        <v>25095769</v>
      </c>
      <c r="AC88" s="14">
        <v>25095769</v>
      </c>
      <c r="AD88" s="14">
        <v>1583075</v>
      </c>
      <c r="AE88" s="14">
        <v>2287383.94</v>
      </c>
      <c r="AF88" s="14">
        <f>AE88-AD88</f>
        <v>704308.94</v>
      </c>
      <c r="AG88" s="14">
        <f>IF(AD88=0,0,AE88/AD88*100)</f>
        <v>144.48992877785324</v>
      </c>
      <c r="AH88" s="14">
        <v>1240000</v>
      </c>
      <c r="AI88" s="14">
        <v>1240000</v>
      </c>
      <c r="AJ88" s="14">
        <v>213480</v>
      </c>
      <c r="AK88" s="14">
        <v>146839.79</v>
      </c>
      <c r="AL88" s="14">
        <f>AK88-AJ88</f>
        <v>-66640.209999999992</v>
      </c>
      <c r="AM88" s="14">
        <f>IF(AJ88=0,0,AK88/AJ88*100)</f>
        <v>68.783862656923361</v>
      </c>
      <c r="AN88" s="14">
        <v>1225294</v>
      </c>
      <c r="AO88" s="14">
        <v>1225294</v>
      </c>
      <c r="AP88" s="14">
        <v>63608</v>
      </c>
      <c r="AQ88" s="14">
        <v>42133.65</v>
      </c>
      <c r="AR88" s="14">
        <f>AQ88-AP88</f>
        <v>-21474.35</v>
      </c>
      <c r="AS88" s="14">
        <f>IF(AP88=0,0,AQ88/AP88*100)</f>
        <v>66.239545340208778</v>
      </c>
      <c r="AT88" s="14">
        <v>1931600</v>
      </c>
      <c r="AU88" s="14">
        <v>1931600</v>
      </c>
      <c r="AV88" s="14">
        <v>98220</v>
      </c>
      <c r="AW88" s="14">
        <v>84379.639999999985</v>
      </c>
      <c r="AX88" s="14">
        <f>AW88-AV88</f>
        <v>-13840.360000000015</v>
      </c>
      <c r="AY88" s="14">
        <f>IF(AV88=0,0,AW88/AV88*100)</f>
        <v>85.908816941559749</v>
      </c>
      <c r="AZ88" s="14">
        <v>1861750</v>
      </c>
      <c r="BA88" s="14">
        <v>1861750</v>
      </c>
      <c r="BB88" s="14">
        <v>89815</v>
      </c>
      <c r="BC88" s="14">
        <v>110349.37</v>
      </c>
      <c r="BD88" s="14">
        <f>BC88-BB88</f>
        <v>20534.369999999995</v>
      </c>
      <c r="BE88" s="14">
        <f>IF(BB88=0,0,BC88/BB88*100)</f>
        <v>122.86296275677782</v>
      </c>
      <c r="BF88" s="14">
        <v>578010</v>
      </c>
      <c r="BG88" s="14">
        <v>578010</v>
      </c>
      <c r="BH88" s="14">
        <v>12615</v>
      </c>
      <c r="BI88" s="14">
        <v>25416.190000000002</v>
      </c>
      <c r="BJ88" s="14">
        <f>BI88-BH88</f>
        <v>12801.190000000002</v>
      </c>
      <c r="BK88" s="14">
        <f>IF(BH88=0,0,BI88/BH88*100)</f>
        <v>201.47594133967499</v>
      </c>
      <c r="BL88" s="14">
        <v>690350</v>
      </c>
      <c r="BM88" s="14">
        <v>690350</v>
      </c>
      <c r="BN88" s="14">
        <v>29790</v>
      </c>
      <c r="BO88" s="14">
        <v>60299.07</v>
      </c>
      <c r="BP88" s="14">
        <f>BO88-BN88</f>
        <v>30509.07</v>
      </c>
      <c r="BQ88" s="14">
        <f>IF(BN88=0,0,BO88/BN88*100)</f>
        <v>202.41379657603224</v>
      </c>
      <c r="BR88" s="14">
        <v>1569623</v>
      </c>
      <c r="BS88" s="14">
        <v>1569623</v>
      </c>
      <c r="BT88" s="14">
        <v>70198</v>
      </c>
      <c r="BU88" s="14">
        <v>79785.97</v>
      </c>
      <c r="BV88" s="14">
        <f>BU88-BT88</f>
        <v>9587.9700000000012</v>
      </c>
      <c r="BW88" s="14">
        <f>IF(BT88=0,0,BU88/BT88*100)</f>
        <v>113.65846605316392</v>
      </c>
      <c r="BX88" s="14">
        <v>1326357</v>
      </c>
      <c r="BY88" s="14">
        <v>1326357</v>
      </c>
      <c r="BZ88" s="14">
        <v>187353</v>
      </c>
      <c r="CA88" s="14">
        <v>131029.65999999999</v>
      </c>
      <c r="CB88" s="14">
        <f>CA88-BZ88</f>
        <v>-56323.340000000011</v>
      </c>
      <c r="CC88" s="14">
        <f>IF(BZ88=0,0,CA88/BZ88*100)</f>
        <v>69.937316189225683</v>
      </c>
      <c r="CD88" s="14">
        <v>1393250</v>
      </c>
      <c r="CE88" s="14">
        <v>1393250</v>
      </c>
      <c r="CF88" s="14">
        <v>56470</v>
      </c>
      <c r="CG88" s="14">
        <v>142214.77000000002</v>
      </c>
      <c r="CH88" s="14">
        <f>CG88-CF88</f>
        <v>85744.770000000019</v>
      </c>
      <c r="CI88" s="14">
        <f>IF(CF88=0,0,CG88/CF88*100)</f>
        <v>251.84127855498497</v>
      </c>
      <c r="CJ88" s="14">
        <v>1091320</v>
      </c>
      <c r="CK88" s="14">
        <v>1091320</v>
      </c>
      <c r="CL88" s="14">
        <v>52590</v>
      </c>
      <c r="CM88" s="14">
        <v>207366.59</v>
      </c>
      <c r="CN88" s="14">
        <f>CM88-CL88</f>
        <v>154776.59</v>
      </c>
      <c r="CO88" s="14">
        <f>IF(CL88=0,0,CM88/CL88*100)</f>
        <v>394.30802433922798</v>
      </c>
      <c r="CP88" s="14">
        <v>1890000</v>
      </c>
      <c r="CQ88" s="14">
        <v>1890000</v>
      </c>
      <c r="CR88" s="14">
        <v>120000</v>
      </c>
      <c r="CS88" s="14">
        <v>213635.80999999997</v>
      </c>
      <c r="CT88" s="14">
        <f>CS88-CR88</f>
        <v>93635.809999999969</v>
      </c>
      <c r="CU88" s="14">
        <f>IF(CR88=0,0,CS88/CR88*100)</f>
        <v>178.02984166666664</v>
      </c>
      <c r="CV88" s="14">
        <v>2936635</v>
      </c>
      <c r="CW88" s="14">
        <v>2936635</v>
      </c>
      <c r="CX88" s="14">
        <v>193834</v>
      </c>
      <c r="CY88" s="14">
        <v>262625.46000000002</v>
      </c>
      <c r="CZ88" s="14">
        <f>CY88-CX88</f>
        <v>68791.460000000021</v>
      </c>
      <c r="DA88" s="14">
        <f>IF(CX88=0,0,CY88/CX88*100)</f>
        <v>135.4898830958449</v>
      </c>
      <c r="DB88" s="14">
        <v>789770</v>
      </c>
      <c r="DC88" s="14">
        <v>789770</v>
      </c>
      <c r="DD88" s="14">
        <v>22886</v>
      </c>
      <c r="DE88" s="14">
        <v>10009.740000000002</v>
      </c>
      <c r="DF88" s="14">
        <f>DE88-DD88</f>
        <v>-12876.259999999998</v>
      </c>
      <c r="DG88" s="14">
        <f>IF(DD88=0,0,DE88/DD88*100)</f>
        <v>43.737394040024476</v>
      </c>
      <c r="DH88" s="14">
        <v>1886000</v>
      </c>
      <c r="DI88" s="14">
        <v>1886000</v>
      </c>
      <c r="DJ88" s="14">
        <v>107550</v>
      </c>
      <c r="DK88" s="14">
        <v>35377.009999999995</v>
      </c>
      <c r="DL88" s="14">
        <f>DK88-DJ88</f>
        <v>-72172.990000000005</v>
      </c>
      <c r="DM88" s="14">
        <f>IF(DJ88=0,0,DK88/DJ88*100)</f>
        <v>32.893547187354713</v>
      </c>
      <c r="DN88" s="14">
        <v>644830</v>
      </c>
      <c r="DO88" s="14">
        <v>644830</v>
      </c>
      <c r="DP88" s="14">
        <v>18175</v>
      </c>
      <c r="DQ88" s="14">
        <v>58906.27</v>
      </c>
      <c r="DR88" s="14">
        <f>DQ88-DP88</f>
        <v>40731.269999999997</v>
      </c>
      <c r="DS88" s="14">
        <f>IF(DP88=0,0,DQ88/DP88*100)</f>
        <v>324.10602475928471</v>
      </c>
      <c r="DT88" s="14">
        <v>1311970</v>
      </c>
      <c r="DU88" s="14">
        <v>1311970</v>
      </c>
      <c r="DV88" s="14">
        <v>50746</v>
      </c>
      <c r="DW88" s="14">
        <v>265107.23</v>
      </c>
      <c r="DX88" s="14">
        <f>DW88-DV88</f>
        <v>214361.22999999998</v>
      </c>
      <c r="DY88" s="14">
        <f>IF(DV88=0,0,DW88/DV88*100)</f>
        <v>522.41995428211089</v>
      </c>
      <c r="DZ88" s="14">
        <v>803110</v>
      </c>
      <c r="EA88" s="14">
        <v>803110</v>
      </c>
      <c r="EB88" s="14">
        <v>61135</v>
      </c>
      <c r="EC88" s="14">
        <v>62947.25</v>
      </c>
      <c r="ED88" s="14">
        <f>EC88-EB88</f>
        <v>1812.25</v>
      </c>
      <c r="EE88" s="14">
        <f>IF(EB88=0,0,EC88/EB88*100)</f>
        <v>102.96434121207166</v>
      </c>
      <c r="EF88" s="14">
        <v>1925900</v>
      </c>
      <c r="EG88" s="14">
        <v>1925900</v>
      </c>
      <c r="EH88" s="14">
        <v>134610</v>
      </c>
      <c r="EI88" s="14">
        <v>348960.47000000003</v>
      </c>
      <c r="EJ88" s="14">
        <f>EI88-EH88</f>
        <v>214350.47000000003</v>
      </c>
      <c r="EK88" s="14">
        <f>IF(EH88=0,0,EI88/EH88*100)</f>
        <v>259.23814724017535</v>
      </c>
    </row>
    <row r="89" spans="1:141" x14ac:dyDescent="0.3">
      <c r="A89" s="12" t="s">
        <v>112</v>
      </c>
      <c r="B89" s="13"/>
      <c r="C89" s="13"/>
      <c r="D89" s="14">
        <v>467712074</v>
      </c>
      <c r="E89" s="14">
        <v>467727074</v>
      </c>
      <c r="F89" s="14">
        <v>43923503.969999999</v>
      </c>
      <c r="G89" s="14">
        <v>42054949.809999995</v>
      </c>
      <c r="H89" s="14">
        <f>G89-F89</f>
        <v>-1868554.1600000039</v>
      </c>
      <c r="I89" s="14">
        <f>IF(F89=0,0,G89/F89*100)</f>
        <v>95.745890033554161</v>
      </c>
      <c r="J89" s="14">
        <v>420442125</v>
      </c>
      <c r="K89" s="14">
        <v>420457125</v>
      </c>
      <c r="L89" s="14">
        <v>40747106.969999999</v>
      </c>
      <c r="M89" s="14">
        <v>37969115.890000001</v>
      </c>
      <c r="N89" s="14">
        <f>M89-L89</f>
        <v>-2777991.0799999982</v>
      </c>
      <c r="O89" s="14">
        <f>IF(L89=0,0,M89/L89*100)</f>
        <v>93.182359959824169</v>
      </c>
      <c r="P89" s="14">
        <v>22074180</v>
      </c>
      <c r="Q89" s="14">
        <v>22074180</v>
      </c>
      <c r="R89" s="14">
        <v>1554645</v>
      </c>
      <c r="S89" s="14">
        <v>1759772.98</v>
      </c>
      <c r="T89" s="14">
        <f>S89-R89</f>
        <v>205127.97999999998</v>
      </c>
      <c r="U89" s="14">
        <f>IF(R89=0,0,S89/R89*100)</f>
        <v>113.19452222211501</v>
      </c>
      <c r="V89" s="14">
        <v>22074180</v>
      </c>
      <c r="W89" s="14">
        <v>22074180</v>
      </c>
      <c r="X89" s="14">
        <v>1554645</v>
      </c>
      <c r="Y89" s="14">
        <v>1759772.98</v>
      </c>
      <c r="Z89" s="14">
        <f>Y89-X89</f>
        <v>205127.97999999998</v>
      </c>
      <c r="AA89" s="14">
        <f>IF(X89=0,0,Y89/X89*100)</f>
        <v>113.19452222211501</v>
      </c>
      <c r="AB89" s="14">
        <v>25195769</v>
      </c>
      <c r="AC89" s="14">
        <v>25195769</v>
      </c>
      <c r="AD89" s="14">
        <v>1621752</v>
      </c>
      <c r="AE89" s="14">
        <v>2326060.94</v>
      </c>
      <c r="AF89" s="14">
        <f>AE89-AD89</f>
        <v>704308.94</v>
      </c>
      <c r="AG89" s="14">
        <f>IF(AD89=0,0,AE89/AD89*100)</f>
        <v>143.42889295034013</v>
      </c>
      <c r="AH89" s="14">
        <v>1240000</v>
      </c>
      <c r="AI89" s="14">
        <v>1240000</v>
      </c>
      <c r="AJ89" s="14">
        <v>213480</v>
      </c>
      <c r="AK89" s="14">
        <v>146839.79</v>
      </c>
      <c r="AL89" s="14">
        <f>AK89-AJ89</f>
        <v>-66640.209999999992</v>
      </c>
      <c r="AM89" s="14">
        <f>IF(AJ89=0,0,AK89/AJ89*100)</f>
        <v>68.783862656923361</v>
      </c>
      <c r="AN89" s="14">
        <v>1225294</v>
      </c>
      <c r="AO89" s="14">
        <v>1225294</v>
      </c>
      <c r="AP89" s="14">
        <v>63608</v>
      </c>
      <c r="AQ89" s="14">
        <v>42133.65</v>
      </c>
      <c r="AR89" s="14">
        <f>AQ89-AP89</f>
        <v>-21474.35</v>
      </c>
      <c r="AS89" s="14">
        <f>IF(AP89=0,0,AQ89/AP89*100)</f>
        <v>66.239545340208778</v>
      </c>
      <c r="AT89" s="14">
        <v>1931600</v>
      </c>
      <c r="AU89" s="14">
        <v>1931600</v>
      </c>
      <c r="AV89" s="14">
        <v>98220</v>
      </c>
      <c r="AW89" s="14">
        <v>84379.639999999985</v>
      </c>
      <c r="AX89" s="14">
        <f>AW89-AV89</f>
        <v>-13840.360000000015</v>
      </c>
      <c r="AY89" s="14">
        <f>IF(AV89=0,0,AW89/AV89*100)</f>
        <v>85.908816941559749</v>
      </c>
      <c r="AZ89" s="14">
        <v>1861750</v>
      </c>
      <c r="BA89" s="14">
        <v>1861750</v>
      </c>
      <c r="BB89" s="14">
        <v>89815</v>
      </c>
      <c r="BC89" s="14">
        <v>110349.37</v>
      </c>
      <c r="BD89" s="14">
        <f>BC89-BB89</f>
        <v>20534.369999999995</v>
      </c>
      <c r="BE89" s="14">
        <f>IF(BB89=0,0,BC89/BB89*100)</f>
        <v>122.86296275677782</v>
      </c>
      <c r="BF89" s="14">
        <v>578010</v>
      </c>
      <c r="BG89" s="14">
        <v>578010</v>
      </c>
      <c r="BH89" s="14">
        <v>12615</v>
      </c>
      <c r="BI89" s="14">
        <v>25416.190000000002</v>
      </c>
      <c r="BJ89" s="14">
        <f>BI89-BH89</f>
        <v>12801.190000000002</v>
      </c>
      <c r="BK89" s="14">
        <f>IF(BH89=0,0,BI89/BH89*100)</f>
        <v>201.47594133967499</v>
      </c>
      <c r="BL89" s="14">
        <v>690350</v>
      </c>
      <c r="BM89" s="14">
        <v>690350</v>
      </c>
      <c r="BN89" s="14">
        <v>29790</v>
      </c>
      <c r="BO89" s="14">
        <v>60299.07</v>
      </c>
      <c r="BP89" s="14">
        <f>BO89-BN89</f>
        <v>30509.07</v>
      </c>
      <c r="BQ89" s="14">
        <f>IF(BN89=0,0,BO89/BN89*100)</f>
        <v>202.41379657603224</v>
      </c>
      <c r="BR89" s="14">
        <v>1669623</v>
      </c>
      <c r="BS89" s="14">
        <v>1669623</v>
      </c>
      <c r="BT89" s="14">
        <v>108875</v>
      </c>
      <c r="BU89" s="14">
        <v>118462.97</v>
      </c>
      <c r="BV89" s="14">
        <f>BU89-BT89</f>
        <v>9587.9700000000012</v>
      </c>
      <c r="BW89" s="14">
        <f>IF(BT89=0,0,BU89/BT89*100)</f>
        <v>108.80640183696899</v>
      </c>
      <c r="BX89" s="14">
        <v>1326357</v>
      </c>
      <c r="BY89" s="14">
        <v>1326357</v>
      </c>
      <c r="BZ89" s="14">
        <v>187353</v>
      </c>
      <c r="CA89" s="14">
        <v>131029.65999999999</v>
      </c>
      <c r="CB89" s="14">
        <f>CA89-BZ89</f>
        <v>-56323.340000000011</v>
      </c>
      <c r="CC89" s="14">
        <f>IF(BZ89=0,0,CA89/BZ89*100)</f>
        <v>69.937316189225683</v>
      </c>
      <c r="CD89" s="14">
        <v>1393250</v>
      </c>
      <c r="CE89" s="14">
        <v>1393250</v>
      </c>
      <c r="CF89" s="14">
        <v>56470</v>
      </c>
      <c r="CG89" s="14">
        <v>142214.77000000002</v>
      </c>
      <c r="CH89" s="14">
        <f>CG89-CF89</f>
        <v>85744.770000000019</v>
      </c>
      <c r="CI89" s="14">
        <f>IF(CF89=0,0,CG89/CF89*100)</f>
        <v>251.84127855498497</v>
      </c>
      <c r="CJ89" s="14">
        <v>1091320</v>
      </c>
      <c r="CK89" s="14">
        <v>1091320</v>
      </c>
      <c r="CL89" s="14">
        <v>52590</v>
      </c>
      <c r="CM89" s="14">
        <v>207366.59</v>
      </c>
      <c r="CN89" s="14">
        <f>CM89-CL89</f>
        <v>154776.59</v>
      </c>
      <c r="CO89" s="14">
        <f>IF(CL89=0,0,CM89/CL89*100)</f>
        <v>394.30802433922798</v>
      </c>
      <c r="CP89" s="14">
        <v>1890000</v>
      </c>
      <c r="CQ89" s="14">
        <v>1890000</v>
      </c>
      <c r="CR89" s="14">
        <v>120000</v>
      </c>
      <c r="CS89" s="14">
        <v>213635.80999999997</v>
      </c>
      <c r="CT89" s="14">
        <f>CS89-CR89</f>
        <v>93635.809999999969</v>
      </c>
      <c r="CU89" s="14">
        <f>IF(CR89=0,0,CS89/CR89*100)</f>
        <v>178.02984166666664</v>
      </c>
      <c r="CV89" s="14">
        <v>2936635</v>
      </c>
      <c r="CW89" s="14">
        <v>2936635</v>
      </c>
      <c r="CX89" s="14">
        <v>193834</v>
      </c>
      <c r="CY89" s="14">
        <v>262625.46000000002</v>
      </c>
      <c r="CZ89" s="14">
        <f>CY89-CX89</f>
        <v>68791.460000000021</v>
      </c>
      <c r="DA89" s="14">
        <f>IF(CX89=0,0,CY89/CX89*100)</f>
        <v>135.4898830958449</v>
      </c>
      <c r="DB89" s="14">
        <v>789770</v>
      </c>
      <c r="DC89" s="14">
        <v>789770</v>
      </c>
      <c r="DD89" s="14">
        <v>22886</v>
      </c>
      <c r="DE89" s="14">
        <v>10009.740000000002</v>
      </c>
      <c r="DF89" s="14">
        <f>DE89-DD89</f>
        <v>-12876.259999999998</v>
      </c>
      <c r="DG89" s="14">
        <f>IF(DD89=0,0,DE89/DD89*100)</f>
        <v>43.737394040024476</v>
      </c>
      <c r="DH89" s="14">
        <v>1886000</v>
      </c>
      <c r="DI89" s="14">
        <v>1886000</v>
      </c>
      <c r="DJ89" s="14">
        <v>107550</v>
      </c>
      <c r="DK89" s="14">
        <v>35377.009999999995</v>
      </c>
      <c r="DL89" s="14">
        <f>DK89-DJ89</f>
        <v>-72172.990000000005</v>
      </c>
      <c r="DM89" s="14">
        <f>IF(DJ89=0,0,DK89/DJ89*100)</f>
        <v>32.893547187354713</v>
      </c>
      <c r="DN89" s="14">
        <v>644830</v>
      </c>
      <c r="DO89" s="14">
        <v>644830</v>
      </c>
      <c r="DP89" s="14">
        <v>18175</v>
      </c>
      <c r="DQ89" s="14">
        <v>58906.27</v>
      </c>
      <c r="DR89" s="14">
        <f>DQ89-DP89</f>
        <v>40731.269999999997</v>
      </c>
      <c r="DS89" s="14">
        <f>IF(DP89=0,0,DQ89/DP89*100)</f>
        <v>324.10602475928471</v>
      </c>
      <c r="DT89" s="14">
        <v>1311970</v>
      </c>
      <c r="DU89" s="14">
        <v>1311970</v>
      </c>
      <c r="DV89" s="14">
        <v>50746</v>
      </c>
      <c r="DW89" s="14">
        <v>265107.23</v>
      </c>
      <c r="DX89" s="14">
        <f>DW89-DV89</f>
        <v>214361.22999999998</v>
      </c>
      <c r="DY89" s="14">
        <f>IF(DV89=0,0,DW89/DV89*100)</f>
        <v>522.41995428211089</v>
      </c>
      <c r="DZ89" s="14">
        <v>803110</v>
      </c>
      <c r="EA89" s="14">
        <v>803110</v>
      </c>
      <c r="EB89" s="14">
        <v>61135</v>
      </c>
      <c r="EC89" s="14">
        <v>62947.25</v>
      </c>
      <c r="ED89" s="14">
        <f>EC89-EB89</f>
        <v>1812.25</v>
      </c>
      <c r="EE89" s="14">
        <f>IF(EB89=0,0,EC89/EB89*100)</f>
        <v>102.96434121207166</v>
      </c>
      <c r="EF89" s="14">
        <v>1925900</v>
      </c>
      <c r="EG89" s="14">
        <v>1925900</v>
      </c>
      <c r="EH89" s="14">
        <v>134610</v>
      </c>
      <c r="EI89" s="14">
        <v>348960.47000000003</v>
      </c>
      <c r="EJ89" s="14">
        <f>EI89-EH89</f>
        <v>214350.47000000003</v>
      </c>
      <c r="EK89" s="14">
        <f>IF(EH89=0,0,EI89/EH89*100)</f>
        <v>259.23814724017535</v>
      </c>
    </row>
  </sheetData>
  <mergeCells count="30">
    <mergeCell ref="DT7:DY7"/>
    <mergeCell ref="DZ7:EE7"/>
    <mergeCell ref="EF7:EK7"/>
    <mergeCell ref="A88:C88"/>
    <mergeCell ref="A89:C89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2019-02-01T12:05:42Z</dcterms:created>
  <dcterms:modified xsi:type="dcterms:W3CDTF">2019-02-01T12:06:42Z</dcterms:modified>
</cp:coreProperties>
</file>