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92" i="1" l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<sst xmlns="http://schemas.openxmlformats.org/spreadsheetml/2006/main" count="251" uniqueCount="116">
  <si>
    <t>Станом на 04.06.2018</t>
  </si>
  <si>
    <t>Аналіз виконання плану по доходах</t>
  </si>
  <si>
    <t>На 31.05.2018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</si>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</sst>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92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2.44140625" bestFit="1" customWidth="1"/>
    <col min="8" max="8" width="11" bestFit="1" customWidth="1"/>
    <col min="10" max="12" width="13.88671875" customWidth="1"/>
    <col min="13" max="13" width="12.44140625" bestFit="1" customWidth="1"/>
    <col min="14" max="14" width="11" bestFit="1" customWidth="1"/>
    <col min="16" max="18" width="13.88671875" customWidth="1"/>
    <col min="19" max="19" width="10.44140625" bestFit="1" customWidth="1"/>
    <col min="20" max="20" width="10" bestFit="1" customWidth="1"/>
    <col min="22" max="24" width="13.88671875" customWidth="1"/>
    <col min="25" max="25" width="10.44140625" bestFit="1" customWidth="1"/>
    <col min="26" max="26" width="10" bestFit="1" customWidth="1"/>
    <col min="28" max="30" width="13.88671875" customWidth="1"/>
    <col min="31" max="32" width="10.44140625" bestFit="1" customWidth="1"/>
    <col min="34" max="36" width="13.88671875" customWidth="1"/>
    <col min="37" max="37" width="9.44140625" bestFit="1" customWidth="1"/>
    <col min="40" max="42" width="13.88671875" customWidth="1"/>
    <col min="43" max="43" width="9.44140625" bestFit="1" customWidth="1"/>
    <col min="46" max="48" width="13.88671875" customWidth="1"/>
    <col min="49" max="49" width="9.44140625" bestFit="1" customWidth="1"/>
    <col min="52" max="54" width="13.88671875" customWidth="1"/>
    <col min="55" max="55" width="9.44140625" bestFit="1" customWidth="1"/>
    <col min="58" max="60" width="13.88671875" customWidth="1"/>
    <col min="61" max="61" width="9.44140625" bestFit="1" customWidth="1"/>
    <col min="64" max="66" width="13.88671875" customWidth="1"/>
    <col min="67" max="67" width="9.44140625" bestFit="1" customWidth="1"/>
    <col min="70" max="72" width="13.88671875" customWidth="1"/>
    <col min="73" max="73" width="9.44140625" bestFit="1" customWidth="1"/>
    <col min="76" max="78" width="13.88671875" customWidth="1"/>
    <col min="79" max="80" width="9.44140625" bestFit="1" customWidth="1"/>
    <col min="82" max="84" width="13.88671875" customWidth="1"/>
    <col min="85" max="85" width="9.44140625" bestFit="1" customWidth="1"/>
    <col min="88" max="90" width="13.88671875" customWidth="1"/>
    <col min="91" max="92" width="9.44140625" bestFit="1" customWidth="1"/>
    <col min="94" max="96" width="13.88671875" customWidth="1"/>
    <col min="97" max="98" width="9.44140625" bestFit="1" customWidth="1"/>
    <col min="100" max="102" width="13.88671875" customWidth="1"/>
    <col min="103" max="103" width="9.44140625" bestFit="1" customWidth="1"/>
    <col min="104" max="104" width="10" bestFit="1" customWidth="1"/>
    <col min="106" max="108" width="13.88671875" customWidth="1"/>
    <col min="109" max="109" width="9.44140625" bestFit="1" customWidth="1"/>
    <col min="110" max="110" width="10" bestFit="1" customWidth="1"/>
    <col min="112" max="114" width="13.88671875" customWidth="1"/>
    <col min="115" max="115" width="9.44140625" bestFit="1" customWidth="1"/>
    <col min="118" max="120" width="13.88671875" customWidth="1"/>
    <col min="121" max="121" width="9.44140625" bestFit="1" customWidth="1"/>
    <col min="124" max="126" width="13.88671875" customWidth="1"/>
    <col min="127" max="128" width="9.44140625" bestFit="1" customWidth="1"/>
    <col min="130" max="132" width="13.88671875" customWidth="1"/>
    <col min="133" max="133" width="9.44140625" bestFit="1" customWidth="1"/>
    <col min="136" max="138" width="13.88671875" customWidth="1"/>
    <col min="139" max="140" width="9.44140625" bestFit="1" customWidth="1"/>
  </cols>
  <sheetData>
    <row r="1" spans="1:141" x14ac:dyDescent="0.3">
      <c r="A1" t="s">
        <v>0</v>
      </c>
    </row>
    <row r="2" spans="1:1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3">
      <c r="G6" t="s">
        <v>3</v>
      </c>
    </row>
    <row r="7" spans="1:141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3">
      <c r="A9" s="10"/>
      <c r="B9" s="10">
        <v>10000000</v>
      </c>
      <c r="C9" s="10" t="s">
        <v>35</v>
      </c>
      <c r="D9" s="11">
        <v>158625770</v>
      </c>
      <c r="E9" s="11">
        <v>158625770</v>
      </c>
      <c r="F9" s="11">
        <v>54042841</v>
      </c>
      <c r="G9" s="11">
        <v>54826647.929999992</v>
      </c>
      <c r="H9" s="11">
        <f>G9-F9</f>
        <v>783806.92999999225</v>
      </c>
      <c r="I9" s="11">
        <f>IF(F9=0,0,G9/F9*100)</f>
        <v>101.45034368196887</v>
      </c>
      <c r="J9" s="11">
        <v>118096300</v>
      </c>
      <c r="K9" s="11">
        <v>118096300</v>
      </c>
      <c r="L9" s="11">
        <v>40082800</v>
      </c>
      <c r="M9" s="11">
        <v>40174319.350000001</v>
      </c>
      <c r="N9" s="11">
        <f>M9-L9</f>
        <v>91519.35000000149</v>
      </c>
      <c r="O9" s="11">
        <f>IF(L9=0,0,M9/L9*100)</f>
        <v>100.22832574071671</v>
      </c>
      <c r="P9" s="11">
        <v>19145020</v>
      </c>
      <c r="Q9" s="11">
        <v>19145020</v>
      </c>
      <c r="R9" s="11">
        <v>8251560</v>
      </c>
      <c r="S9" s="11">
        <v>8143297.2499999991</v>
      </c>
      <c r="T9" s="11">
        <f>S9-R9</f>
        <v>-108262.75000000093</v>
      </c>
      <c r="U9" s="11">
        <f>IF(R9=0,0,S9/R9*100)</f>
        <v>98.687972334928176</v>
      </c>
      <c r="V9" s="11">
        <v>19145020</v>
      </c>
      <c r="W9" s="11">
        <v>19145020</v>
      </c>
      <c r="X9" s="11">
        <v>8251560</v>
      </c>
      <c r="Y9" s="11">
        <v>8143297.2499999991</v>
      </c>
      <c r="Z9" s="11">
        <f>Y9-X9</f>
        <v>-108262.75000000093</v>
      </c>
      <c r="AA9" s="11">
        <f>IF(X9=0,0,Y9/X9*100)</f>
        <v>98.687972334928176</v>
      </c>
      <c r="AB9" s="11">
        <v>21384450</v>
      </c>
      <c r="AC9" s="11">
        <v>21384450</v>
      </c>
      <c r="AD9" s="11">
        <v>5708481</v>
      </c>
      <c r="AE9" s="11">
        <v>6509031.330000001</v>
      </c>
      <c r="AF9" s="11">
        <f>AE9-AD9</f>
        <v>800550.33000000101</v>
      </c>
      <c r="AG9" s="11">
        <f>IF(AD9=0,0,AE9/AD9*100)</f>
        <v>114.02387657942631</v>
      </c>
      <c r="AH9" s="11">
        <v>877700</v>
      </c>
      <c r="AI9" s="11">
        <v>877700</v>
      </c>
      <c r="AJ9" s="11">
        <v>294800</v>
      </c>
      <c r="AK9" s="11">
        <v>350280.34</v>
      </c>
      <c r="AL9" s="11">
        <f>AK9-AJ9</f>
        <v>55480.340000000026</v>
      </c>
      <c r="AM9" s="11">
        <f>IF(AJ9=0,0,AK9/AJ9*100)</f>
        <v>118.8196540027137</v>
      </c>
      <c r="AN9" s="11">
        <v>874630</v>
      </c>
      <c r="AO9" s="11">
        <v>874630</v>
      </c>
      <c r="AP9" s="11">
        <v>224325</v>
      </c>
      <c r="AQ9" s="11">
        <v>244759.69</v>
      </c>
      <c r="AR9" s="11">
        <f>AQ9-AP9</f>
        <v>20434.690000000002</v>
      </c>
      <c r="AS9" s="11">
        <f>IF(AP9=0,0,AQ9/AP9*100)</f>
        <v>109.10941268249192</v>
      </c>
      <c r="AT9" s="11">
        <v>1660500</v>
      </c>
      <c r="AU9" s="11">
        <v>1660500</v>
      </c>
      <c r="AV9" s="11">
        <v>414775</v>
      </c>
      <c r="AW9" s="11">
        <v>399056.61</v>
      </c>
      <c r="AX9" s="11">
        <f>AW9-AV9</f>
        <v>-15718.390000000014</v>
      </c>
      <c r="AY9" s="11">
        <f>IF(AV9=0,0,AW9/AV9*100)</f>
        <v>96.210381532155992</v>
      </c>
      <c r="AZ9" s="11">
        <v>1706162</v>
      </c>
      <c r="BA9" s="11">
        <v>1706162</v>
      </c>
      <c r="BB9" s="11">
        <v>386471</v>
      </c>
      <c r="BC9" s="11">
        <v>379409.11</v>
      </c>
      <c r="BD9" s="11">
        <f>BC9-BB9</f>
        <v>-7061.890000000014</v>
      </c>
      <c r="BE9" s="11">
        <f>IF(BB9=0,0,BC9/BB9*100)</f>
        <v>98.172724473505127</v>
      </c>
      <c r="BF9" s="11">
        <v>453171</v>
      </c>
      <c r="BG9" s="11">
        <v>453171</v>
      </c>
      <c r="BH9" s="11">
        <v>154214</v>
      </c>
      <c r="BI9" s="11">
        <v>119187.99</v>
      </c>
      <c r="BJ9" s="11">
        <f>BI9-BH9</f>
        <v>-35026.009999999995</v>
      </c>
      <c r="BK9" s="11">
        <f>IF(BH9=0,0,BI9/BH9*100)</f>
        <v>77.287399328206263</v>
      </c>
      <c r="BL9" s="11">
        <v>711230</v>
      </c>
      <c r="BM9" s="11">
        <v>711230</v>
      </c>
      <c r="BN9" s="11">
        <v>178135</v>
      </c>
      <c r="BO9" s="11">
        <v>173674.31</v>
      </c>
      <c r="BP9" s="11">
        <f>BO9-BN9</f>
        <v>-4460.6900000000023</v>
      </c>
      <c r="BQ9" s="11">
        <f>IF(BN9=0,0,BO9/BN9*100)</f>
        <v>97.495893563870098</v>
      </c>
      <c r="BR9" s="11">
        <v>1492424</v>
      </c>
      <c r="BS9" s="11">
        <v>1492424</v>
      </c>
      <c r="BT9" s="11">
        <v>417082</v>
      </c>
      <c r="BU9" s="11">
        <v>361299.08999999997</v>
      </c>
      <c r="BV9" s="11">
        <f>BU9-BT9</f>
        <v>-55782.910000000033</v>
      </c>
      <c r="BW9" s="11">
        <f>IF(BT9=0,0,BU9/BT9*100)</f>
        <v>86.625433368018761</v>
      </c>
      <c r="BX9" s="11">
        <v>1006850</v>
      </c>
      <c r="BY9" s="11">
        <v>1006850</v>
      </c>
      <c r="BZ9" s="11">
        <v>170821</v>
      </c>
      <c r="CA9" s="11">
        <v>354796.55</v>
      </c>
      <c r="CB9" s="11">
        <f>CA9-BZ9</f>
        <v>183975.55</v>
      </c>
      <c r="CC9" s="11">
        <f>IF(BZ9=0,0,CA9/BZ9*100)</f>
        <v>207.70078034902033</v>
      </c>
      <c r="CD9" s="11">
        <v>1399380</v>
      </c>
      <c r="CE9" s="11">
        <v>1399380</v>
      </c>
      <c r="CF9" s="11">
        <v>311590</v>
      </c>
      <c r="CG9" s="11">
        <v>351876.05</v>
      </c>
      <c r="CH9" s="11">
        <f>CG9-CF9</f>
        <v>40286.049999999988</v>
      </c>
      <c r="CI9" s="11">
        <f>IF(CF9=0,0,CG9/CF9*100)</f>
        <v>112.92918578901761</v>
      </c>
      <c r="CJ9" s="11">
        <v>873204</v>
      </c>
      <c r="CK9" s="11">
        <v>873204</v>
      </c>
      <c r="CL9" s="11">
        <v>222160</v>
      </c>
      <c r="CM9" s="11">
        <v>321407.91000000003</v>
      </c>
      <c r="CN9" s="11">
        <f>CM9-CL9</f>
        <v>99247.910000000033</v>
      </c>
      <c r="CO9" s="11">
        <f>IF(CL9=0,0,CM9/CL9*100)</f>
        <v>144.67406823910696</v>
      </c>
      <c r="CP9" s="11">
        <v>1813000</v>
      </c>
      <c r="CQ9" s="11">
        <v>1813000</v>
      </c>
      <c r="CR9" s="11">
        <v>540360</v>
      </c>
      <c r="CS9" s="11">
        <v>707122.04999999993</v>
      </c>
      <c r="CT9" s="11">
        <f>CS9-CR9</f>
        <v>166762.04999999993</v>
      </c>
      <c r="CU9" s="11">
        <f>IF(CR9=0,0,CS9/CR9*100)</f>
        <v>130.8612869198312</v>
      </c>
      <c r="CV9" s="11">
        <v>2589193</v>
      </c>
      <c r="CW9" s="11">
        <v>2589193</v>
      </c>
      <c r="CX9" s="11">
        <v>948369</v>
      </c>
      <c r="CY9" s="11">
        <v>987806.67999999993</v>
      </c>
      <c r="CZ9" s="11">
        <f>CY9-CX9</f>
        <v>39437.679999999935</v>
      </c>
      <c r="DA9" s="11">
        <f>IF(CX9=0,0,CY9/CX9*100)</f>
        <v>104.15847418040866</v>
      </c>
      <c r="DB9" s="11">
        <v>750100</v>
      </c>
      <c r="DC9" s="11">
        <v>750100</v>
      </c>
      <c r="DD9" s="11">
        <v>264635</v>
      </c>
      <c r="DE9" s="11">
        <v>147609.17000000001</v>
      </c>
      <c r="DF9" s="11">
        <f>DE9-DD9</f>
        <v>-117025.82999999999</v>
      </c>
      <c r="DG9" s="11">
        <f>IF(DD9=0,0,DE9/DD9*100)</f>
        <v>55.778400438339602</v>
      </c>
      <c r="DH9" s="11">
        <v>1214000</v>
      </c>
      <c r="DI9" s="11">
        <v>1214000</v>
      </c>
      <c r="DJ9" s="11">
        <v>244150</v>
      </c>
      <c r="DK9" s="11">
        <v>279263.53999999998</v>
      </c>
      <c r="DL9" s="11">
        <f>DK9-DJ9</f>
        <v>35113.539999999979</v>
      </c>
      <c r="DM9" s="11">
        <f>IF(DJ9=0,0,DK9/DJ9*100)</f>
        <v>114.38195371697726</v>
      </c>
      <c r="DN9" s="11">
        <v>585700</v>
      </c>
      <c r="DO9" s="11">
        <v>585700</v>
      </c>
      <c r="DP9" s="11">
        <v>155884</v>
      </c>
      <c r="DQ9" s="11">
        <v>139243.4</v>
      </c>
      <c r="DR9" s="11">
        <f>DQ9-DP9</f>
        <v>-16640.600000000006</v>
      </c>
      <c r="DS9" s="11">
        <f>IF(DP9=0,0,DQ9/DP9*100)</f>
        <v>89.325010905545142</v>
      </c>
      <c r="DT9" s="11">
        <v>1026762</v>
      </c>
      <c r="DU9" s="11">
        <v>1026762</v>
      </c>
      <c r="DV9" s="11">
        <v>157923</v>
      </c>
      <c r="DW9" s="11">
        <v>388268.48</v>
      </c>
      <c r="DX9" s="11">
        <f>DW9-DV9</f>
        <v>230345.47999999998</v>
      </c>
      <c r="DY9" s="11">
        <f>IF(DV9=0,0,DW9/DV9*100)</f>
        <v>245.85936184089712</v>
      </c>
      <c r="DZ9" s="11">
        <v>759544</v>
      </c>
      <c r="EA9" s="11">
        <v>759544</v>
      </c>
      <c r="EB9" s="11">
        <v>165287</v>
      </c>
      <c r="EC9" s="11">
        <v>156137.15</v>
      </c>
      <c r="ED9" s="11">
        <f>EC9-EB9</f>
        <v>-9149.8500000000058</v>
      </c>
      <c r="EE9" s="11">
        <f>IF(EB9=0,0,EC9/EB9*100)</f>
        <v>94.464265187219794</v>
      </c>
      <c r="EF9" s="11">
        <v>1590900</v>
      </c>
      <c r="EG9" s="11">
        <v>1590900</v>
      </c>
      <c r="EH9" s="11">
        <v>457500</v>
      </c>
      <c r="EI9" s="11">
        <v>647833.21</v>
      </c>
      <c r="EJ9" s="11">
        <f>EI9-EH9</f>
        <v>190333.20999999996</v>
      </c>
      <c r="EK9" s="11">
        <f>IF(EH9=0,0,EI9/EH9*100)</f>
        <v>141.60288743169397</v>
      </c>
    </row>
    <row r="10" spans="1:141" x14ac:dyDescent="0.3">
      <c r="A10" s="10"/>
      <c r="B10" s="10">
        <v>11000000</v>
      </c>
      <c r="C10" s="10" t="s">
        <v>36</v>
      </c>
      <c r="D10" s="11">
        <v>118185360</v>
      </c>
      <c r="E10" s="11">
        <v>118185360</v>
      </c>
      <c r="F10" s="11">
        <v>40171860</v>
      </c>
      <c r="G10" s="11">
        <v>40210180.350000001</v>
      </c>
      <c r="H10" s="11">
        <f>G10-F10</f>
        <v>38320.35000000149</v>
      </c>
      <c r="I10" s="11">
        <f>IF(F10=0,0,G10/F10*100)</f>
        <v>100.09539102745055</v>
      </c>
      <c r="J10" s="11">
        <v>118096300</v>
      </c>
      <c r="K10" s="11">
        <v>118096300</v>
      </c>
      <c r="L10" s="11">
        <v>40082800</v>
      </c>
      <c r="M10" s="11">
        <v>40174319.350000001</v>
      </c>
      <c r="N10" s="11">
        <f>M10-L10</f>
        <v>91519.35000000149</v>
      </c>
      <c r="O10" s="11">
        <f>IF(L10=0,0,M10/L10*100)</f>
        <v>100.22832574071671</v>
      </c>
      <c r="P10" s="11">
        <v>89060</v>
      </c>
      <c r="Q10" s="11">
        <v>89060</v>
      </c>
      <c r="R10" s="11">
        <v>89060</v>
      </c>
      <c r="S10" s="11">
        <v>35861</v>
      </c>
      <c r="T10" s="11">
        <f>S10-R10</f>
        <v>-53199</v>
      </c>
      <c r="U10" s="11">
        <f>IF(R10=0,0,S10/R10*100)</f>
        <v>40.266112732988994</v>
      </c>
      <c r="V10" s="11">
        <v>89060</v>
      </c>
      <c r="W10" s="11">
        <v>89060</v>
      </c>
      <c r="X10" s="11">
        <v>89060</v>
      </c>
      <c r="Y10" s="11">
        <v>35861</v>
      </c>
      <c r="Z10" s="11">
        <f>Y10-X10</f>
        <v>-53199</v>
      </c>
      <c r="AA10" s="11">
        <f>IF(X10=0,0,Y10/X10*100)</f>
        <v>40.266112732988994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3">
      <c r="A11" s="10"/>
      <c r="B11" s="10">
        <v>11010000</v>
      </c>
      <c r="C11" s="10" t="s">
        <v>37</v>
      </c>
      <c r="D11" s="11">
        <v>118085100</v>
      </c>
      <c r="E11" s="11">
        <v>118085100</v>
      </c>
      <c r="F11" s="11">
        <v>40080000</v>
      </c>
      <c r="G11" s="11">
        <v>40173352.350000001</v>
      </c>
      <c r="H11" s="11">
        <f>G11-F11</f>
        <v>93352.35000000149</v>
      </c>
      <c r="I11" s="11">
        <f>IF(F11=0,0,G11/F11*100)</f>
        <v>100.23291504491019</v>
      </c>
      <c r="J11" s="11">
        <v>118085100</v>
      </c>
      <c r="K11" s="11">
        <v>118085100</v>
      </c>
      <c r="L11" s="11">
        <v>40080000</v>
      </c>
      <c r="M11" s="11">
        <v>40173352.350000001</v>
      </c>
      <c r="N11" s="11">
        <f>M11-L11</f>
        <v>93352.35000000149</v>
      </c>
      <c r="O11" s="11">
        <f>IF(L11=0,0,M11/L11*100)</f>
        <v>100.23291504491019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3">
      <c r="A12" s="10"/>
      <c r="B12" s="10">
        <v>11010100</v>
      </c>
      <c r="C12" s="10" t="s">
        <v>38</v>
      </c>
      <c r="D12" s="11">
        <v>70728600</v>
      </c>
      <c r="E12" s="11">
        <v>70728600</v>
      </c>
      <c r="F12" s="11">
        <v>27420000</v>
      </c>
      <c r="G12" s="11">
        <v>28659460.170000002</v>
      </c>
      <c r="H12" s="11">
        <f>G12-F12</f>
        <v>1239460.1700000018</v>
      </c>
      <c r="I12" s="11">
        <f>IF(F12=0,0,G12/F12*100)</f>
        <v>104.52027778993435</v>
      </c>
      <c r="J12" s="11">
        <v>70728600</v>
      </c>
      <c r="K12" s="11">
        <v>70728600</v>
      </c>
      <c r="L12" s="11">
        <v>27420000</v>
      </c>
      <c r="M12" s="11">
        <v>28659460.170000002</v>
      </c>
      <c r="N12" s="11">
        <f>M12-L12</f>
        <v>1239460.1700000018</v>
      </c>
      <c r="O12" s="11">
        <f>IF(L12=0,0,M12/L12*100)</f>
        <v>104.52027778993435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3">
      <c r="A13" s="10"/>
      <c r="B13" s="10">
        <v>11010200</v>
      </c>
      <c r="C13" s="10" t="s">
        <v>39</v>
      </c>
      <c r="D13" s="11">
        <v>32236500</v>
      </c>
      <c r="E13" s="11">
        <v>32236500</v>
      </c>
      <c r="F13" s="11">
        <v>9910000</v>
      </c>
      <c r="G13" s="11">
        <v>8797245.4000000004</v>
      </c>
      <c r="H13" s="11">
        <f>G13-F13</f>
        <v>-1112754.5999999996</v>
      </c>
      <c r="I13" s="11">
        <f>IF(F13=0,0,G13/F13*100)</f>
        <v>88.771396569122103</v>
      </c>
      <c r="J13" s="11">
        <v>32236500</v>
      </c>
      <c r="K13" s="11">
        <v>32236500</v>
      </c>
      <c r="L13" s="11">
        <v>9910000</v>
      </c>
      <c r="M13" s="11">
        <v>8797245.4000000004</v>
      </c>
      <c r="N13" s="11">
        <f>M13-L13</f>
        <v>-1112754.5999999996</v>
      </c>
      <c r="O13" s="11">
        <f>IF(L13=0,0,M13/L13*100)</f>
        <v>88.771396569122103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3">
      <c r="A14" s="10"/>
      <c r="B14" s="10">
        <v>11010400</v>
      </c>
      <c r="C14" s="10" t="s">
        <v>40</v>
      </c>
      <c r="D14" s="11">
        <v>12220000</v>
      </c>
      <c r="E14" s="11">
        <v>12220000</v>
      </c>
      <c r="F14" s="11">
        <v>2750000</v>
      </c>
      <c r="G14" s="11">
        <v>1694154.05</v>
      </c>
      <c r="H14" s="11">
        <f>G14-F14</f>
        <v>-1055845.95</v>
      </c>
      <c r="I14" s="11">
        <f>IF(F14=0,0,G14/F14*100)</f>
        <v>61.605601818181825</v>
      </c>
      <c r="J14" s="11">
        <v>12220000</v>
      </c>
      <c r="K14" s="11">
        <v>12220000</v>
      </c>
      <c r="L14" s="11">
        <v>2750000</v>
      </c>
      <c r="M14" s="11">
        <v>1694154.05</v>
      </c>
      <c r="N14" s="11">
        <f>M14-L14</f>
        <v>-1055845.95</v>
      </c>
      <c r="O14" s="11">
        <f>IF(L14=0,0,M14/L14*100)</f>
        <v>61.605601818181825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3">
      <c r="A15" s="10"/>
      <c r="B15" s="10">
        <v>11010500</v>
      </c>
      <c r="C15" s="10" t="s">
        <v>41</v>
      </c>
      <c r="D15" s="11">
        <v>2900000</v>
      </c>
      <c r="E15" s="11">
        <v>2900000</v>
      </c>
      <c r="F15" s="11">
        <v>0</v>
      </c>
      <c r="G15" s="11">
        <v>993851.42</v>
      </c>
      <c r="H15" s="11">
        <f>G15-F15</f>
        <v>993851.42</v>
      </c>
      <c r="I15" s="11">
        <f>IF(F15=0,0,G15/F15*100)</f>
        <v>0</v>
      </c>
      <c r="J15" s="11">
        <v>2900000</v>
      </c>
      <c r="K15" s="11">
        <v>2900000</v>
      </c>
      <c r="L15" s="11">
        <v>0</v>
      </c>
      <c r="M15" s="11">
        <v>993851.42</v>
      </c>
      <c r="N15" s="11">
        <f>M15-L15</f>
        <v>993851.42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3">
      <c r="A16" s="10"/>
      <c r="B16" s="10">
        <v>11010900</v>
      </c>
      <c r="C16" s="10" t="s">
        <v>42</v>
      </c>
      <c r="D16" s="11">
        <v>0</v>
      </c>
      <c r="E16" s="11">
        <v>0</v>
      </c>
      <c r="F16" s="11">
        <v>0</v>
      </c>
      <c r="G16" s="11">
        <v>28641.31</v>
      </c>
      <c r="H16" s="11">
        <f>G16-F16</f>
        <v>28641.31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28641.31</v>
      </c>
      <c r="N16" s="11">
        <f>M16-L16</f>
        <v>28641.31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3">
      <c r="A17" s="10"/>
      <c r="B17" s="10">
        <v>11020000</v>
      </c>
      <c r="C17" s="10" t="s">
        <v>43</v>
      </c>
      <c r="D17" s="11">
        <v>100260</v>
      </c>
      <c r="E17" s="11">
        <v>100260</v>
      </c>
      <c r="F17" s="11">
        <v>91860</v>
      </c>
      <c r="G17" s="11">
        <v>36828</v>
      </c>
      <c r="H17" s="11">
        <f>G17-F17</f>
        <v>-55032</v>
      </c>
      <c r="I17" s="11">
        <f>IF(F17=0,0,G17/F17*100)</f>
        <v>40.09144350097975</v>
      </c>
      <c r="J17" s="11">
        <v>11200</v>
      </c>
      <c r="K17" s="11">
        <v>11200</v>
      </c>
      <c r="L17" s="11">
        <v>2800</v>
      </c>
      <c r="M17" s="11">
        <v>967</v>
      </c>
      <c r="N17" s="11">
        <f>M17-L17</f>
        <v>-1833</v>
      </c>
      <c r="O17" s="11">
        <f>IF(L17=0,0,M17/L17*100)</f>
        <v>34.535714285714285</v>
      </c>
      <c r="P17" s="11">
        <v>89060</v>
      </c>
      <c r="Q17" s="11">
        <v>89060</v>
      </c>
      <c r="R17" s="11">
        <v>89060</v>
      </c>
      <c r="S17" s="11">
        <v>35861</v>
      </c>
      <c r="T17" s="11">
        <f>S17-R17</f>
        <v>-53199</v>
      </c>
      <c r="U17" s="11">
        <f>IF(R17=0,0,S17/R17*100)</f>
        <v>40.266112732988994</v>
      </c>
      <c r="V17" s="11">
        <v>89060</v>
      </c>
      <c r="W17" s="11">
        <v>89060</v>
      </c>
      <c r="X17" s="11">
        <v>89060</v>
      </c>
      <c r="Y17" s="11">
        <v>35861</v>
      </c>
      <c r="Z17" s="11">
        <f>Y17-X17</f>
        <v>-53199</v>
      </c>
      <c r="AA17" s="11">
        <f>IF(X17=0,0,Y17/X17*100)</f>
        <v>40.266112732988994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3">
      <c r="A18" s="10"/>
      <c r="B18" s="10">
        <v>11020200</v>
      </c>
      <c r="C18" s="10" t="s">
        <v>44</v>
      </c>
      <c r="D18" s="11">
        <v>100260</v>
      </c>
      <c r="E18" s="11">
        <v>100260</v>
      </c>
      <c r="F18" s="11">
        <v>91860</v>
      </c>
      <c r="G18" s="11">
        <v>36828</v>
      </c>
      <c r="H18" s="11">
        <f>G18-F18</f>
        <v>-55032</v>
      </c>
      <c r="I18" s="11">
        <f>IF(F18=0,0,G18/F18*100)</f>
        <v>40.09144350097975</v>
      </c>
      <c r="J18" s="11">
        <v>11200</v>
      </c>
      <c r="K18" s="11">
        <v>11200</v>
      </c>
      <c r="L18" s="11">
        <v>2800</v>
      </c>
      <c r="M18" s="11">
        <v>967</v>
      </c>
      <c r="N18" s="11">
        <f>M18-L18</f>
        <v>-1833</v>
      </c>
      <c r="O18" s="11">
        <f>IF(L18=0,0,M18/L18*100)</f>
        <v>34.535714285714285</v>
      </c>
      <c r="P18" s="11">
        <v>89060</v>
      </c>
      <c r="Q18" s="11">
        <v>89060</v>
      </c>
      <c r="R18" s="11">
        <v>89060</v>
      </c>
      <c r="S18" s="11">
        <v>35861</v>
      </c>
      <c r="T18" s="11">
        <f>S18-R18</f>
        <v>-53199</v>
      </c>
      <c r="U18" s="11">
        <f>IF(R18=0,0,S18/R18*100)</f>
        <v>40.266112732988994</v>
      </c>
      <c r="V18" s="11">
        <v>89060</v>
      </c>
      <c r="W18" s="11">
        <v>89060</v>
      </c>
      <c r="X18" s="11">
        <v>89060</v>
      </c>
      <c r="Y18" s="11">
        <v>35861</v>
      </c>
      <c r="Z18" s="11">
        <f>Y18-X18</f>
        <v>-53199</v>
      </c>
      <c r="AA18" s="11">
        <f>IF(X18=0,0,Y18/X18*100)</f>
        <v>40.266112732988994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f>EI18-EH18</f>
        <v>0</v>
      </c>
      <c r="EK18" s="11">
        <f>IF(EH18=0,0,EI18/EH18*100)</f>
        <v>0</v>
      </c>
    </row>
    <row r="19" spans="1:141" x14ac:dyDescent="0.3">
      <c r="A19" s="10"/>
      <c r="B19" s="10">
        <v>13000000</v>
      </c>
      <c r="C19" s="10" t="s">
        <v>45</v>
      </c>
      <c r="D19" s="11">
        <v>13100</v>
      </c>
      <c r="E19" s="11">
        <v>13100</v>
      </c>
      <c r="F19" s="11">
        <v>5545</v>
      </c>
      <c r="G19" s="11">
        <v>51490.94</v>
      </c>
      <c r="H19" s="11">
        <f>G19-F19</f>
        <v>45945.94</v>
      </c>
      <c r="I19" s="11">
        <f>IF(F19=0,0,G19/F19*100)</f>
        <v>928.60126239855742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13100</v>
      </c>
      <c r="AC19" s="11">
        <v>13100</v>
      </c>
      <c r="AD19" s="11">
        <v>5545</v>
      </c>
      <c r="AE19" s="11">
        <v>51490.94</v>
      </c>
      <c r="AF19" s="11">
        <f>AE19-AD19</f>
        <v>45945.94</v>
      </c>
      <c r="AG19" s="11">
        <f>IF(AD19=0,0,AE19/AD19*100)</f>
        <v>928.60126239855742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500</v>
      </c>
      <c r="AU19" s="11">
        <v>500</v>
      </c>
      <c r="AV19" s="11">
        <v>400</v>
      </c>
      <c r="AW19" s="11">
        <v>1044.06</v>
      </c>
      <c r="AX19" s="11">
        <f>AW19-AV19</f>
        <v>644.05999999999995</v>
      </c>
      <c r="AY19" s="11">
        <f>IF(AV19=0,0,AW19/AV19*100)</f>
        <v>261.01499999999999</v>
      </c>
      <c r="AZ19" s="11">
        <v>380</v>
      </c>
      <c r="BA19" s="11">
        <v>380</v>
      </c>
      <c r="BB19" s="11">
        <v>160</v>
      </c>
      <c r="BC19" s="11">
        <v>1081.3599999999999</v>
      </c>
      <c r="BD19" s="11">
        <f>BC19-BB19</f>
        <v>921.3599999999999</v>
      </c>
      <c r="BE19" s="11">
        <f>IF(BB19=0,0,BC19/BB19*100)</f>
        <v>675.85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3000</v>
      </c>
      <c r="BM19" s="11">
        <v>3000</v>
      </c>
      <c r="BN19" s="11">
        <v>0</v>
      </c>
      <c r="BO19" s="11">
        <v>1798.1</v>
      </c>
      <c r="BP19" s="11">
        <f>BO19-BN19</f>
        <v>1798.1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3562.78</v>
      </c>
      <c r="BV19" s="11">
        <f>BU19-BT19</f>
        <v>3562.78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6920</v>
      </c>
      <c r="CW19" s="11">
        <v>6920</v>
      </c>
      <c r="CX19" s="11">
        <v>4085</v>
      </c>
      <c r="CY19" s="11">
        <v>39713.910000000003</v>
      </c>
      <c r="CZ19" s="11">
        <f>CY19-CX19</f>
        <v>35628.910000000003</v>
      </c>
      <c r="DA19" s="11">
        <f>IF(CX19=0,0,CY19/CX19*100)</f>
        <v>972.18873929008578</v>
      </c>
      <c r="DB19" s="11">
        <v>2300</v>
      </c>
      <c r="DC19" s="11">
        <v>2300</v>
      </c>
      <c r="DD19" s="11">
        <v>900</v>
      </c>
      <c r="DE19" s="11">
        <v>313.81</v>
      </c>
      <c r="DF19" s="11">
        <f>DE19-DD19</f>
        <v>-586.19000000000005</v>
      </c>
      <c r="DG19" s="11">
        <f>IF(DD19=0,0,DE19/DD19*100)</f>
        <v>34.867777777777775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1171.3</v>
      </c>
      <c r="DR19" s="11">
        <f>DQ19-DP19</f>
        <v>1171.3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539.85</v>
      </c>
      <c r="DX19" s="11">
        <f>DW19-DV19</f>
        <v>539.85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2265.77</v>
      </c>
      <c r="EJ19" s="11">
        <f>EI19-EH19</f>
        <v>2265.77</v>
      </c>
      <c r="EK19" s="11">
        <f>IF(EH19=0,0,EI19/EH19*100)</f>
        <v>0</v>
      </c>
    </row>
    <row r="20" spans="1:141" x14ac:dyDescent="0.3">
      <c r="A20" s="10"/>
      <c r="B20" s="10">
        <v>13010000</v>
      </c>
      <c r="C20" s="10" t="s">
        <v>46</v>
      </c>
      <c r="D20" s="11">
        <v>13100</v>
      </c>
      <c r="E20" s="11">
        <v>13100</v>
      </c>
      <c r="F20" s="11">
        <v>5545</v>
      </c>
      <c r="G20" s="11">
        <v>51490.94</v>
      </c>
      <c r="H20" s="11">
        <f>G20-F20</f>
        <v>45945.94</v>
      </c>
      <c r="I20" s="11">
        <f>IF(F20=0,0,G20/F20*100)</f>
        <v>928.60126239855742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13100</v>
      </c>
      <c r="AC20" s="11">
        <v>13100</v>
      </c>
      <c r="AD20" s="11">
        <v>5545</v>
      </c>
      <c r="AE20" s="11">
        <v>51490.94</v>
      </c>
      <c r="AF20" s="11">
        <f>AE20-AD20</f>
        <v>45945.94</v>
      </c>
      <c r="AG20" s="11">
        <f>IF(AD20=0,0,AE20/AD20*100)</f>
        <v>928.60126239855742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500</v>
      </c>
      <c r="AU20" s="11">
        <v>500</v>
      </c>
      <c r="AV20" s="11">
        <v>400</v>
      </c>
      <c r="AW20" s="11">
        <v>1044.06</v>
      </c>
      <c r="AX20" s="11">
        <f>AW20-AV20</f>
        <v>644.05999999999995</v>
      </c>
      <c r="AY20" s="11">
        <f>IF(AV20=0,0,AW20/AV20*100)</f>
        <v>261.01499999999999</v>
      </c>
      <c r="AZ20" s="11">
        <v>380</v>
      </c>
      <c r="BA20" s="11">
        <v>380</v>
      </c>
      <c r="BB20" s="11">
        <v>160</v>
      </c>
      <c r="BC20" s="11">
        <v>1081.3599999999999</v>
      </c>
      <c r="BD20" s="11">
        <f>BC20-BB20</f>
        <v>921.3599999999999</v>
      </c>
      <c r="BE20" s="11">
        <f>IF(BB20=0,0,BC20/BB20*100)</f>
        <v>675.85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3000</v>
      </c>
      <c r="BM20" s="11">
        <v>3000</v>
      </c>
      <c r="BN20" s="11">
        <v>0</v>
      </c>
      <c r="BO20" s="11">
        <v>1798.1</v>
      </c>
      <c r="BP20" s="11">
        <f>BO20-BN20</f>
        <v>1798.1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3562.78</v>
      </c>
      <c r="BV20" s="11">
        <f>BU20-BT20</f>
        <v>3562.78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6920</v>
      </c>
      <c r="CW20" s="11">
        <v>6920</v>
      </c>
      <c r="CX20" s="11">
        <v>4085</v>
      </c>
      <c r="CY20" s="11">
        <v>39713.910000000003</v>
      </c>
      <c r="CZ20" s="11">
        <f>CY20-CX20</f>
        <v>35628.910000000003</v>
      </c>
      <c r="DA20" s="11">
        <f>IF(CX20=0,0,CY20/CX20*100)</f>
        <v>972.18873929008578</v>
      </c>
      <c r="DB20" s="11">
        <v>2300</v>
      </c>
      <c r="DC20" s="11">
        <v>2300</v>
      </c>
      <c r="DD20" s="11">
        <v>900</v>
      </c>
      <c r="DE20" s="11">
        <v>313.81</v>
      </c>
      <c r="DF20" s="11">
        <f>DE20-DD20</f>
        <v>-586.19000000000005</v>
      </c>
      <c r="DG20" s="11">
        <f>IF(DD20=0,0,DE20/DD20*100)</f>
        <v>34.867777777777775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1171.3</v>
      </c>
      <c r="DR20" s="11">
        <f>DQ20-DP20</f>
        <v>1171.3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539.85</v>
      </c>
      <c r="DX20" s="11">
        <f>DW20-DV20</f>
        <v>539.85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2265.77</v>
      </c>
      <c r="EJ20" s="11">
        <f>EI20-EH20</f>
        <v>2265.77</v>
      </c>
      <c r="EK20" s="11">
        <f>IF(EH20=0,0,EI20/EH20*100)</f>
        <v>0</v>
      </c>
    </row>
    <row r="21" spans="1:141" x14ac:dyDescent="0.3">
      <c r="A21" s="10"/>
      <c r="B21" s="10">
        <v>13010200</v>
      </c>
      <c r="C21" s="10" t="s">
        <v>47</v>
      </c>
      <c r="D21" s="11">
        <v>13100</v>
      </c>
      <c r="E21" s="11">
        <v>13100</v>
      </c>
      <c r="F21" s="11">
        <v>5545</v>
      </c>
      <c r="G21" s="11">
        <v>51490.94</v>
      </c>
      <c r="H21" s="11">
        <f>G21-F21</f>
        <v>45945.94</v>
      </c>
      <c r="I21" s="11">
        <f>IF(F21=0,0,G21/F21*100)</f>
        <v>928.60126239855742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0</v>
      </c>
      <c r="T21" s="11">
        <f>S21-R21</f>
        <v>0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0</v>
      </c>
      <c r="Z21" s="11">
        <f>Y21-X21</f>
        <v>0</v>
      </c>
      <c r="AA21" s="11">
        <f>IF(X21=0,0,Y21/X21*100)</f>
        <v>0</v>
      </c>
      <c r="AB21" s="11">
        <v>13100</v>
      </c>
      <c r="AC21" s="11">
        <v>13100</v>
      </c>
      <c r="AD21" s="11">
        <v>5545</v>
      </c>
      <c r="AE21" s="11">
        <v>51490.94</v>
      </c>
      <c r="AF21" s="11">
        <f>AE21-AD21</f>
        <v>45945.94</v>
      </c>
      <c r="AG21" s="11">
        <f>IF(AD21=0,0,AE21/AD21*100)</f>
        <v>928.60126239855742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500</v>
      </c>
      <c r="AU21" s="11">
        <v>500</v>
      </c>
      <c r="AV21" s="11">
        <v>400</v>
      </c>
      <c r="AW21" s="11">
        <v>1044.06</v>
      </c>
      <c r="AX21" s="11">
        <f>AW21-AV21</f>
        <v>644.05999999999995</v>
      </c>
      <c r="AY21" s="11">
        <f>IF(AV21=0,0,AW21/AV21*100)</f>
        <v>261.01499999999999</v>
      </c>
      <c r="AZ21" s="11">
        <v>380</v>
      </c>
      <c r="BA21" s="11">
        <v>380</v>
      </c>
      <c r="BB21" s="11">
        <v>160</v>
      </c>
      <c r="BC21" s="11">
        <v>1081.3599999999999</v>
      </c>
      <c r="BD21" s="11">
        <f>BC21-BB21</f>
        <v>921.3599999999999</v>
      </c>
      <c r="BE21" s="11">
        <f>IF(BB21=0,0,BC21/BB21*100)</f>
        <v>675.85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3000</v>
      </c>
      <c r="BM21" s="11">
        <v>3000</v>
      </c>
      <c r="BN21" s="11">
        <v>0</v>
      </c>
      <c r="BO21" s="11">
        <v>1798.1</v>
      </c>
      <c r="BP21" s="11">
        <f>BO21-BN21</f>
        <v>1798.1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3562.78</v>
      </c>
      <c r="BV21" s="11">
        <f>BU21-BT21</f>
        <v>3562.78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6920</v>
      </c>
      <c r="CW21" s="11">
        <v>6920</v>
      </c>
      <c r="CX21" s="11">
        <v>4085</v>
      </c>
      <c r="CY21" s="11">
        <v>39713.910000000003</v>
      </c>
      <c r="CZ21" s="11">
        <f>CY21-CX21</f>
        <v>35628.910000000003</v>
      </c>
      <c r="DA21" s="11">
        <f>IF(CX21=0,0,CY21/CX21*100)</f>
        <v>972.18873929008578</v>
      </c>
      <c r="DB21" s="11">
        <v>2300</v>
      </c>
      <c r="DC21" s="11">
        <v>2300</v>
      </c>
      <c r="DD21" s="11">
        <v>900</v>
      </c>
      <c r="DE21" s="11">
        <v>313.81</v>
      </c>
      <c r="DF21" s="11">
        <f>DE21-DD21</f>
        <v>-586.19000000000005</v>
      </c>
      <c r="DG21" s="11">
        <f>IF(DD21=0,0,DE21/DD21*100)</f>
        <v>34.867777777777775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1171.3</v>
      </c>
      <c r="DR21" s="11">
        <f>DQ21-DP21</f>
        <v>1171.3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539.85</v>
      </c>
      <c r="DX21" s="11">
        <f>DW21-DV21</f>
        <v>539.85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2265.77</v>
      </c>
      <c r="EJ21" s="11">
        <f>EI21-EH21</f>
        <v>2265.77</v>
      </c>
      <c r="EK21" s="11">
        <f>IF(EH21=0,0,EI21/EH21*100)</f>
        <v>0</v>
      </c>
    </row>
    <row r="22" spans="1:141" x14ac:dyDescent="0.3">
      <c r="A22" s="10"/>
      <c r="B22" s="10">
        <v>14000000</v>
      </c>
      <c r="C22" s="10" t="s">
        <v>48</v>
      </c>
      <c r="D22" s="11">
        <v>7248443</v>
      </c>
      <c r="E22" s="11">
        <v>7248443</v>
      </c>
      <c r="F22" s="11">
        <v>3064200</v>
      </c>
      <c r="G22" s="11">
        <v>2605767.3899999992</v>
      </c>
      <c r="H22" s="11">
        <f>G22-F22</f>
        <v>-458432.6100000008</v>
      </c>
      <c r="I22" s="11">
        <f>IF(F22=0,0,G22/F22*100)</f>
        <v>85.039076757391783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5556400</v>
      </c>
      <c r="Q22" s="11">
        <v>5556400</v>
      </c>
      <c r="R22" s="11">
        <v>2354000</v>
      </c>
      <c r="S22" s="11">
        <v>2087752.88</v>
      </c>
      <c r="T22" s="11">
        <f>S22-R22</f>
        <v>-266247.12000000011</v>
      </c>
      <c r="U22" s="11">
        <f>IF(R22=0,0,S22/R22*100)</f>
        <v>88.689587085811382</v>
      </c>
      <c r="V22" s="11">
        <v>5556400</v>
      </c>
      <c r="W22" s="11">
        <v>5556400</v>
      </c>
      <c r="X22" s="11">
        <v>2354000</v>
      </c>
      <c r="Y22" s="11">
        <v>2087752.88</v>
      </c>
      <c r="Z22" s="11">
        <f>Y22-X22</f>
        <v>-266247.12000000011</v>
      </c>
      <c r="AA22" s="11">
        <f>IF(X22=0,0,Y22/X22*100)</f>
        <v>88.689587085811382</v>
      </c>
      <c r="AB22" s="11">
        <v>1692043</v>
      </c>
      <c r="AC22" s="11">
        <v>1692043</v>
      </c>
      <c r="AD22" s="11">
        <v>710200</v>
      </c>
      <c r="AE22" s="11">
        <v>518014.51</v>
      </c>
      <c r="AF22" s="11">
        <f>AE22-AD22</f>
        <v>-192185.49</v>
      </c>
      <c r="AG22" s="11">
        <f>IF(AD22=0,0,AE22/AD22*100)</f>
        <v>72.939243874964802</v>
      </c>
      <c r="AH22" s="11">
        <v>24000</v>
      </c>
      <c r="AI22" s="11">
        <v>24000</v>
      </c>
      <c r="AJ22" s="11">
        <v>10000</v>
      </c>
      <c r="AK22" s="11">
        <v>7678.68</v>
      </c>
      <c r="AL22" s="11">
        <f>AK22-AJ22</f>
        <v>-2321.3199999999997</v>
      </c>
      <c r="AM22" s="11">
        <f>IF(AJ22=0,0,AK22/AJ22*100)</f>
        <v>76.786799999999999</v>
      </c>
      <c r="AN22" s="11">
        <v>15000</v>
      </c>
      <c r="AO22" s="11">
        <v>15000</v>
      </c>
      <c r="AP22" s="11">
        <v>6250</v>
      </c>
      <c r="AQ22" s="11">
        <v>6034</v>
      </c>
      <c r="AR22" s="11">
        <f>AQ22-AP22</f>
        <v>-216</v>
      </c>
      <c r="AS22" s="11">
        <f>IF(AP22=0,0,AQ22/AP22*100)</f>
        <v>96.543999999999997</v>
      </c>
      <c r="AT22" s="11">
        <v>15000</v>
      </c>
      <c r="AU22" s="11">
        <v>15000</v>
      </c>
      <c r="AV22" s="11">
        <v>6250</v>
      </c>
      <c r="AW22" s="11">
        <v>5220.5</v>
      </c>
      <c r="AX22" s="11">
        <f>AW22-AV22</f>
        <v>-1029.5</v>
      </c>
      <c r="AY22" s="11">
        <f>IF(AV22=0,0,AW22/AV22*100)</f>
        <v>83.528000000000006</v>
      </c>
      <c r="AZ22" s="11">
        <v>9662</v>
      </c>
      <c r="BA22" s="11">
        <v>9662</v>
      </c>
      <c r="BB22" s="11">
        <v>4025</v>
      </c>
      <c r="BC22" s="11">
        <v>2983</v>
      </c>
      <c r="BD22" s="11">
        <f>BC22-BB22</f>
        <v>-1042</v>
      </c>
      <c r="BE22" s="11">
        <f>IF(BB22=0,0,BC22/BB22*100)</f>
        <v>74.111801242236027</v>
      </c>
      <c r="BF22" s="11">
        <v>3950</v>
      </c>
      <c r="BG22" s="11">
        <v>3950</v>
      </c>
      <c r="BH22" s="11">
        <v>1559</v>
      </c>
      <c r="BI22" s="11">
        <v>2856.8</v>
      </c>
      <c r="BJ22" s="11">
        <f>BI22-BH22</f>
        <v>1297.8000000000002</v>
      </c>
      <c r="BK22" s="11">
        <f>IF(BH22=0,0,BI22/BH22*100)</f>
        <v>183.24567030147531</v>
      </c>
      <c r="BL22" s="11">
        <v>2700</v>
      </c>
      <c r="BM22" s="11">
        <v>2700</v>
      </c>
      <c r="BN22" s="11">
        <v>1125</v>
      </c>
      <c r="BO22" s="11">
        <v>1620</v>
      </c>
      <c r="BP22" s="11">
        <f>BO22-BN22</f>
        <v>495</v>
      </c>
      <c r="BQ22" s="11">
        <f>IF(BN22=0,0,BO22/BN22*100)</f>
        <v>144</v>
      </c>
      <c r="BR22" s="11">
        <v>47000</v>
      </c>
      <c r="BS22" s="11">
        <v>47000</v>
      </c>
      <c r="BT22" s="11">
        <v>19581</v>
      </c>
      <c r="BU22" s="11">
        <v>18931</v>
      </c>
      <c r="BV22" s="11">
        <f>BU22-BT22</f>
        <v>-650</v>
      </c>
      <c r="BW22" s="11">
        <f>IF(BT22=0,0,BU22/BT22*100)</f>
        <v>96.680455543639241</v>
      </c>
      <c r="BX22" s="11">
        <v>1500</v>
      </c>
      <c r="BY22" s="11">
        <v>1500</v>
      </c>
      <c r="BZ22" s="11">
        <v>529</v>
      </c>
      <c r="CA22" s="11">
        <v>699</v>
      </c>
      <c r="CB22" s="11">
        <f>CA22-BZ22</f>
        <v>170</v>
      </c>
      <c r="CC22" s="11">
        <f>IF(BZ22=0,0,CA22/BZ22*100)</f>
        <v>132.13610586011342</v>
      </c>
      <c r="CD22" s="11">
        <v>900</v>
      </c>
      <c r="CE22" s="11">
        <v>900</v>
      </c>
      <c r="CF22" s="11">
        <v>340</v>
      </c>
      <c r="CG22" s="11">
        <v>390</v>
      </c>
      <c r="CH22" s="11">
        <f>CG22-CF22</f>
        <v>50</v>
      </c>
      <c r="CI22" s="11">
        <f>IF(CF22=0,0,CG22/CF22*100)</f>
        <v>114.70588235294117</v>
      </c>
      <c r="CJ22" s="11">
        <v>2226</v>
      </c>
      <c r="CK22" s="11">
        <v>2226</v>
      </c>
      <c r="CL22" s="11">
        <v>900</v>
      </c>
      <c r="CM22" s="11">
        <v>473</v>
      </c>
      <c r="CN22" s="11">
        <f>CM22-CL22</f>
        <v>-427</v>
      </c>
      <c r="CO22" s="11">
        <f>IF(CL22=0,0,CM22/CL22*100)</f>
        <v>52.555555555555557</v>
      </c>
      <c r="CP22" s="11">
        <v>175000</v>
      </c>
      <c r="CQ22" s="11">
        <v>175000</v>
      </c>
      <c r="CR22" s="11">
        <v>72100</v>
      </c>
      <c r="CS22" s="11">
        <v>74951.61</v>
      </c>
      <c r="CT22" s="11">
        <f>CS22-CR22</f>
        <v>2851.6100000000006</v>
      </c>
      <c r="CU22" s="11">
        <f>IF(CR22=0,0,CS22/CR22*100)</f>
        <v>103.95507628294037</v>
      </c>
      <c r="CV22" s="11">
        <v>1196602</v>
      </c>
      <c r="CW22" s="11">
        <v>1196602</v>
      </c>
      <c r="CX22" s="11">
        <v>500333</v>
      </c>
      <c r="CY22" s="11">
        <v>320928.40999999997</v>
      </c>
      <c r="CZ22" s="11">
        <f>CY22-CX22</f>
        <v>-179404.59000000003</v>
      </c>
      <c r="DA22" s="11">
        <f>IF(CX22=0,0,CY22/CX22*100)</f>
        <v>64.142962786783997</v>
      </c>
      <c r="DB22" s="11">
        <v>800</v>
      </c>
      <c r="DC22" s="11">
        <v>800</v>
      </c>
      <c r="DD22" s="11">
        <v>265</v>
      </c>
      <c r="DE22" s="11">
        <v>172</v>
      </c>
      <c r="DF22" s="11">
        <f>DE22-DD22</f>
        <v>-93</v>
      </c>
      <c r="DG22" s="11">
        <f>IF(DD22=0,0,DE22/DD22*100)</f>
        <v>64.905660377358487</v>
      </c>
      <c r="DH22" s="11">
        <v>1000</v>
      </c>
      <c r="DI22" s="11">
        <v>1000</v>
      </c>
      <c r="DJ22" s="11">
        <v>400</v>
      </c>
      <c r="DK22" s="11">
        <v>5055</v>
      </c>
      <c r="DL22" s="11">
        <f>DK22-DJ22</f>
        <v>4655</v>
      </c>
      <c r="DM22" s="11">
        <f>IF(DJ22=0,0,DK22/DJ22*100)</f>
        <v>1263.75</v>
      </c>
      <c r="DN22" s="11">
        <v>15000</v>
      </c>
      <c r="DO22" s="11">
        <v>15000</v>
      </c>
      <c r="DP22" s="11">
        <v>6250</v>
      </c>
      <c r="DQ22" s="11">
        <v>5368.35</v>
      </c>
      <c r="DR22" s="11">
        <f>DQ22-DP22</f>
        <v>-881.64999999999964</v>
      </c>
      <c r="DS22" s="11">
        <f>IF(DP22=0,0,DQ22/DP22*100)</f>
        <v>85.893600000000006</v>
      </c>
      <c r="DT22" s="11">
        <v>12703</v>
      </c>
      <c r="DU22" s="11">
        <v>12703</v>
      </c>
      <c r="DV22" s="11">
        <v>5293</v>
      </c>
      <c r="DW22" s="11">
        <v>7451.9</v>
      </c>
      <c r="DX22" s="11">
        <f>DW22-DV22</f>
        <v>2158.8999999999996</v>
      </c>
      <c r="DY22" s="11">
        <f>IF(DV22=0,0,DW22/DV22*100)</f>
        <v>140.78783298696391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169000</v>
      </c>
      <c r="EG22" s="11">
        <v>169000</v>
      </c>
      <c r="EH22" s="11">
        <v>75000</v>
      </c>
      <c r="EI22" s="11">
        <v>57201.26</v>
      </c>
      <c r="EJ22" s="11">
        <f>EI22-EH22</f>
        <v>-17798.739999999998</v>
      </c>
      <c r="EK22" s="11">
        <f>IF(EH22=0,0,EI22/EH22*100)</f>
        <v>76.268346666666659</v>
      </c>
    </row>
    <row r="23" spans="1:141" x14ac:dyDescent="0.3">
      <c r="A23" s="10"/>
      <c r="B23" s="10">
        <v>14020000</v>
      </c>
      <c r="C23" s="10" t="s">
        <v>49</v>
      </c>
      <c r="D23" s="11">
        <v>971167</v>
      </c>
      <c r="E23" s="11">
        <v>971167</v>
      </c>
      <c r="F23" s="11">
        <v>383371</v>
      </c>
      <c r="G23" s="11">
        <v>388582.33000000007</v>
      </c>
      <c r="H23" s="11">
        <f>G23-F23</f>
        <v>5211.3300000000745</v>
      </c>
      <c r="I23" s="11">
        <f>IF(F23=0,0,G23/F23*100)</f>
        <v>101.35934382099848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738400</v>
      </c>
      <c r="Q23" s="11">
        <v>738400</v>
      </c>
      <c r="R23" s="11">
        <v>289400</v>
      </c>
      <c r="S23" s="11">
        <v>305414.95</v>
      </c>
      <c r="T23" s="11">
        <f>S23-R23</f>
        <v>16014.950000000012</v>
      </c>
      <c r="U23" s="11">
        <f>IF(R23=0,0,S23/R23*100)</f>
        <v>105.53384588804424</v>
      </c>
      <c r="V23" s="11">
        <v>738400</v>
      </c>
      <c r="W23" s="11">
        <v>738400</v>
      </c>
      <c r="X23" s="11">
        <v>289400</v>
      </c>
      <c r="Y23" s="11">
        <v>305414.95</v>
      </c>
      <c r="Z23" s="11">
        <f>Y23-X23</f>
        <v>16014.950000000012</v>
      </c>
      <c r="AA23" s="11">
        <f>IF(X23=0,0,Y23/X23*100)</f>
        <v>105.53384588804424</v>
      </c>
      <c r="AB23" s="11">
        <v>232767</v>
      </c>
      <c r="AC23" s="11">
        <v>232767</v>
      </c>
      <c r="AD23" s="11">
        <v>93971</v>
      </c>
      <c r="AE23" s="11">
        <v>83167.38</v>
      </c>
      <c r="AF23" s="11">
        <f>AE23-AD23</f>
        <v>-10803.619999999995</v>
      </c>
      <c r="AG23" s="11">
        <f>IF(AD23=0,0,AE23/AD23*100)</f>
        <v>88.503240361388094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25000</v>
      </c>
      <c r="CQ23" s="11">
        <v>25000</v>
      </c>
      <c r="CR23" s="11">
        <v>10300</v>
      </c>
      <c r="CS23" s="11">
        <v>13338.58</v>
      </c>
      <c r="CT23" s="11">
        <f>CS23-CR23</f>
        <v>3038.58</v>
      </c>
      <c r="CU23" s="11">
        <f>IF(CR23=0,0,CS23/CR23*100)</f>
        <v>129.50077669902913</v>
      </c>
      <c r="CV23" s="11">
        <v>182767</v>
      </c>
      <c r="CW23" s="11">
        <v>182767</v>
      </c>
      <c r="CX23" s="11">
        <v>73671</v>
      </c>
      <c r="CY23" s="11">
        <v>60480.53</v>
      </c>
      <c r="CZ23" s="11">
        <f>CY23-CX23</f>
        <v>-13190.470000000001</v>
      </c>
      <c r="DA23" s="11">
        <f>IF(CX23=0,0,CY23/CX23*100)</f>
        <v>82.095437824924318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25000</v>
      </c>
      <c r="EG23" s="11">
        <v>25000</v>
      </c>
      <c r="EH23" s="11">
        <v>10000</v>
      </c>
      <c r="EI23" s="11">
        <v>9348.27</v>
      </c>
      <c r="EJ23" s="11">
        <f>EI23-EH23</f>
        <v>-651.72999999999956</v>
      </c>
      <c r="EK23" s="11">
        <f>IF(EH23=0,0,EI23/EH23*100)</f>
        <v>93.482700000000008</v>
      </c>
    </row>
    <row r="24" spans="1:141" x14ac:dyDescent="0.3">
      <c r="A24" s="10"/>
      <c r="B24" s="10">
        <v>14021900</v>
      </c>
      <c r="C24" s="10" t="s">
        <v>50</v>
      </c>
      <c r="D24" s="11">
        <v>971167</v>
      </c>
      <c r="E24" s="11">
        <v>971167</v>
      </c>
      <c r="F24" s="11">
        <v>383371</v>
      </c>
      <c r="G24" s="11">
        <v>388582.33000000007</v>
      </c>
      <c r="H24" s="11">
        <f>G24-F24</f>
        <v>5211.3300000000745</v>
      </c>
      <c r="I24" s="11">
        <f>IF(F24=0,0,G24/F24*100)</f>
        <v>101.35934382099848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738400</v>
      </c>
      <c r="Q24" s="11">
        <v>738400</v>
      </c>
      <c r="R24" s="11">
        <v>289400</v>
      </c>
      <c r="S24" s="11">
        <v>305414.95</v>
      </c>
      <c r="T24" s="11">
        <f>S24-R24</f>
        <v>16014.950000000012</v>
      </c>
      <c r="U24" s="11">
        <f>IF(R24=0,0,S24/R24*100)</f>
        <v>105.53384588804424</v>
      </c>
      <c r="V24" s="11">
        <v>738400</v>
      </c>
      <c r="W24" s="11">
        <v>738400</v>
      </c>
      <c r="X24" s="11">
        <v>289400</v>
      </c>
      <c r="Y24" s="11">
        <v>305414.95</v>
      </c>
      <c r="Z24" s="11">
        <f>Y24-X24</f>
        <v>16014.950000000012</v>
      </c>
      <c r="AA24" s="11">
        <f>IF(X24=0,0,Y24/X24*100)</f>
        <v>105.53384588804424</v>
      </c>
      <c r="AB24" s="11">
        <v>232767</v>
      </c>
      <c r="AC24" s="11">
        <v>232767</v>
      </c>
      <c r="AD24" s="11">
        <v>93971</v>
      </c>
      <c r="AE24" s="11">
        <v>83167.38</v>
      </c>
      <c r="AF24" s="11">
        <f>AE24-AD24</f>
        <v>-10803.619999999995</v>
      </c>
      <c r="AG24" s="11">
        <f>IF(AD24=0,0,AE24/AD24*100)</f>
        <v>88.503240361388094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25000</v>
      </c>
      <c r="CQ24" s="11">
        <v>25000</v>
      </c>
      <c r="CR24" s="11">
        <v>10300</v>
      </c>
      <c r="CS24" s="11">
        <v>13338.58</v>
      </c>
      <c r="CT24" s="11">
        <f>CS24-CR24</f>
        <v>3038.58</v>
      </c>
      <c r="CU24" s="11">
        <f>IF(CR24=0,0,CS24/CR24*100)</f>
        <v>129.50077669902913</v>
      </c>
      <c r="CV24" s="11">
        <v>182767</v>
      </c>
      <c r="CW24" s="11">
        <v>182767</v>
      </c>
      <c r="CX24" s="11">
        <v>73671</v>
      </c>
      <c r="CY24" s="11">
        <v>60480.53</v>
      </c>
      <c r="CZ24" s="11">
        <f>CY24-CX24</f>
        <v>-13190.470000000001</v>
      </c>
      <c r="DA24" s="11">
        <f>IF(CX24=0,0,CY24/CX24*100)</f>
        <v>82.095437824924318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25000</v>
      </c>
      <c r="EG24" s="11">
        <v>25000</v>
      </c>
      <c r="EH24" s="11">
        <v>10000</v>
      </c>
      <c r="EI24" s="11">
        <v>9348.27</v>
      </c>
      <c r="EJ24" s="11">
        <f>EI24-EH24</f>
        <v>-651.72999999999956</v>
      </c>
      <c r="EK24" s="11">
        <f>IF(EH24=0,0,EI24/EH24*100)</f>
        <v>93.482700000000008</v>
      </c>
    </row>
    <row r="25" spans="1:141" x14ac:dyDescent="0.3">
      <c r="A25" s="10"/>
      <c r="B25" s="10">
        <v>14030000</v>
      </c>
      <c r="C25" s="10" t="s">
        <v>51</v>
      </c>
      <c r="D25" s="11">
        <v>3703647</v>
      </c>
      <c r="E25" s="11">
        <v>3703647</v>
      </c>
      <c r="F25" s="11">
        <v>1423009</v>
      </c>
      <c r="G25" s="11">
        <v>1387304.82</v>
      </c>
      <c r="H25" s="11">
        <f>G25-F25</f>
        <v>-35704.179999999935</v>
      </c>
      <c r="I25" s="11">
        <f>IF(F25=0,0,G25/F25*100)</f>
        <v>97.490937864764035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2805600</v>
      </c>
      <c r="Q25" s="11">
        <v>2805600</v>
      </c>
      <c r="R25" s="11">
        <v>1043600</v>
      </c>
      <c r="S25" s="11">
        <v>1090383.1499999999</v>
      </c>
      <c r="T25" s="11">
        <f>S25-R25</f>
        <v>46783.149999999907</v>
      </c>
      <c r="U25" s="11">
        <f>IF(R25=0,0,S25/R25*100)</f>
        <v>104.48286220774241</v>
      </c>
      <c r="V25" s="11">
        <v>2805600</v>
      </c>
      <c r="W25" s="11">
        <v>2805600</v>
      </c>
      <c r="X25" s="11">
        <v>1043600</v>
      </c>
      <c r="Y25" s="11">
        <v>1090383.1499999999</v>
      </c>
      <c r="Z25" s="11">
        <f>Y25-X25</f>
        <v>46783.149999999907</v>
      </c>
      <c r="AA25" s="11">
        <f>IF(X25=0,0,Y25/X25*100)</f>
        <v>104.48286220774241</v>
      </c>
      <c r="AB25" s="11">
        <v>898047</v>
      </c>
      <c r="AC25" s="11">
        <v>898047</v>
      </c>
      <c r="AD25" s="11">
        <v>379409</v>
      </c>
      <c r="AE25" s="11">
        <v>296921.67</v>
      </c>
      <c r="AF25" s="11">
        <f>AE25-AD25</f>
        <v>-82487.330000000016</v>
      </c>
      <c r="AG25" s="11">
        <f>IF(AD25=0,0,AE25/AD25*100)</f>
        <v>78.258994910505535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100000</v>
      </c>
      <c r="CQ25" s="11">
        <v>100000</v>
      </c>
      <c r="CR25" s="11">
        <v>41000</v>
      </c>
      <c r="CS25" s="11">
        <v>47621.03</v>
      </c>
      <c r="CT25" s="11">
        <f>CS25-CR25</f>
        <v>6621.0299999999988</v>
      </c>
      <c r="CU25" s="11">
        <f>IF(CR25=0,0,CS25/CR25*100)</f>
        <v>116.14885365853658</v>
      </c>
      <c r="CV25" s="11">
        <v>704047</v>
      </c>
      <c r="CW25" s="11">
        <v>704047</v>
      </c>
      <c r="CX25" s="11">
        <v>298409</v>
      </c>
      <c r="CY25" s="11">
        <v>215925.78</v>
      </c>
      <c r="CZ25" s="11">
        <f>CY25-CX25</f>
        <v>-82483.22</v>
      </c>
      <c r="DA25" s="11">
        <f>IF(CX25=0,0,CY25/CX25*100)</f>
        <v>72.359003917442166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94000</v>
      </c>
      <c r="EG25" s="11">
        <v>94000</v>
      </c>
      <c r="EH25" s="11">
        <v>40000</v>
      </c>
      <c r="EI25" s="11">
        <v>33374.86</v>
      </c>
      <c r="EJ25" s="11">
        <f>EI25-EH25</f>
        <v>-6625.1399999999994</v>
      </c>
      <c r="EK25" s="11">
        <f>IF(EH25=0,0,EI25/EH25*100)</f>
        <v>83.437150000000003</v>
      </c>
    </row>
    <row r="26" spans="1:141" x14ac:dyDescent="0.3">
      <c r="A26" s="10"/>
      <c r="B26" s="10">
        <v>14031900</v>
      </c>
      <c r="C26" s="10" t="s">
        <v>50</v>
      </c>
      <c r="D26" s="11">
        <v>3703647</v>
      </c>
      <c r="E26" s="11">
        <v>3703647</v>
      </c>
      <c r="F26" s="11">
        <v>1423009</v>
      </c>
      <c r="G26" s="11">
        <v>1387304.82</v>
      </c>
      <c r="H26" s="11">
        <f>G26-F26</f>
        <v>-35704.179999999935</v>
      </c>
      <c r="I26" s="11">
        <f>IF(F26=0,0,G26/F26*100)</f>
        <v>97.490937864764035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2805600</v>
      </c>
      <c r="Q26" s="11">
        <v>2805600</v>
      </c>
      <c r="R26" s="11">
        <v>1043600</v>
      </c>
      <c r="S26" s="11">
        <v>1090383.1499999999</v>
      </c>
      <c r="T26" s="11">
        <f>S26-R26</f>
        <v>46783.149999999907</v>
      </c>
      <c r="U26" s="11">
        <f>IF(R26=0,0,S26/R26*100)</f>
        <v>104.48286220774241</v>
      </c>
      <c r="V26" s="11">
        <v>2805600</v>
      </c>
      <c r="W26" s="11">
        <v>2805600</v>
      </c>
      <c r="X26" s="11">
        <v>1043600</v>
      </c>
      <c r="Y26" s="11">
        <v>1090383.1499999999</v>
      </c>
      <c r="Z26" s="11">
        <f>Y26-X26</f>
        <v>46783.149999999907</v>
      </c>
      <c r="AA26" s="11">
        <f>IF(X26=0,0,Y26/X26*100)</f>
        <v>104.48286220774241</v>
      </c>
      <c r="AB26" s="11">
        <v>898047</v>
      </c>
      <c r="AC26" s="11">
        <v>898047</v>
      </c>
      <c r="AD26" s="11">
        <v>379409</v>
      </c>
      <c r="AE26" s="11">
        <v>296921.67</v>
      </c>
      <c r="AF26" s="11">
        <f>AE26-AD26</f>
        <v>-82487.330000000016</v>
      </c>
      <c r="AG26" s="11">
        <f>IF(AD26=0,0,AE26/AD26*100)</f>
        <v>78.258994910505535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100000</v>
      </c>
      <c r="CQ26" s="11">
        <v>100000</v>
      </c>
      <c r="CR26" s="11">
        <v>41000</v>
      </c>
      <c r="CS26" s="11">
        <v>47621.03</v>
      </c>
      <c r="CT26" s="11">
        <f>CS26-CR26</f>
        <v>6621.0299999999988</v>
      </c>
      <c r="CU26" s="11">
        <f>IF(CR26=0,0,CS26/CR26*100)</f>
        <v>116.14885365853658</v>
      </c>
      <c r="CV26" s="11">
        <v>704047</v>
      </c>
      <c r="CW26" s="11">
        <v>704047</v>
      </c>
      <c r="CX26" s="11">
        <v>298409</v>
      </c>
      <c r="CY26" s="11">
        <v>215925.78</v>
      </c>
      <c r="CZ26" s="11">
        <f>CY26-CX26</f>
        <v>-82483.22</v>
      </c>
      <c r="DA26" s="11">
        <f>IF(CX26=0,0,CY26/CX26*100)</f>
        <v>72.359003917442166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94000</v>
      </c>
      <c r="EG26" s="11">
        <v>94000</v>
      </c>
      <c r="EH26" s="11">
        <v>40000</v>
      </c>
      <c r="EI26" s="11">
        <v>33374.86</v>
      </c>
      <c r="EJ26" s="11">
        <f>EI26-EH26</f>
        <v>-6625.1399999999994</v>
      </c>
      <c r="EK26" s="11">
        <f>IF(EH26=0,0,EI26/EH26*100)</f>
        <v>83.437150000000003</v>
      </c>
    </row>
    <row r="27" spans="1:141" x14ac:dyDescent="0.3">
      <c r="A27" s="10"/>
      <c r="B27" s="10">
        <v>14040000</v>
      </c>
      <c r="C27" s="10" t="s">
        <v>52</v>
      </c>
      <c r="D27" s="11">
        <v>2573629</v>
      </c>
      <c r="E27" s="11">
        <v>2573629</v>
      </c>
      <c r="F27" s="11">
        <v>1257820</v>
      </c>
      <c r="G27" s="11">
        <v>829880.24000000011</v>
      </c>
      <c r="H27" s="11">
        <f>G27-F27</f>
        <v>-427939.75999999989</v>
      </c>
      <c r="I27" s="11">
        <f>IF(F27=0,0,G27/F27*100)</f>
        <v>65.977662940643341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2012400</v>
      </c>
      <c r="Q27" s="11">
        <v>2012400</v>
      </c>
      <c r="R27" s="11">
        <v>1021000</v>
      </c>
      <c r="S27" s="11">
        <v>691954.78</v>
      </c>
      <c r="T27" s="11">
        <f>S27-R27</f>
        <v>-329045.21999999997</v>
      </c>
      <c r="U27" s="11">
        <f>IF(R27=0,0,S27/R27*100)</f>
        <v>67.772260528893241</v>
      </c>
      <c r="V27" s="11">
        <v>2012400</v>
      </c>
      <c r="W27" s="11">
        <v>2012400</v>
      </c>
      <c r="X27" s="11">
        <v>1021000</v>
      </c>
      <c r="Y27" s="11">
        <v>691954.78</v>
      </c>
      <c r="Z27" s="11">
        <f>Y27-X27</f>
        <v>-329045.21999999997</v>
      </c>
      <c r="AA27" s="11">
        <f>IF(X27=0,0,Y27/X27*100)</f>
        <v>67.772260528893241</v>
      </c>
      <c r="AB27" s="11">
        <v>561229</v>
      </c>
      <c r="AC27" s="11">
        <v>561229</v>
      </c>
      <c r="AD27" s="11">
        <v>236820</v>
      </c>
      <c r="AE27" s="11">
        <v>137925.46</v>
      </c>
      <c r="AF27" s="11">
        <f>AE27-AD27</f>
        <v>-98894.540000000008</v>
      </c>
      <c r="AG27" s="11">
        <f>IF(AD27=0,0,AE27/AD27*100)</f>
        <v>58.240630014356888</v>
      </c>
      <c r="AH27" s="11">
        <v>24000</v>
      </c>
      <c r="AI27" s="11">
        <v>24000</v>
      </c>
      <c r="AJ27" s="11">
        <v>10000</v>
      </c>
      <c r="AK27" s="11">
        <v>7678.68</v>
      </c>
      <c r="AL27" s="11">
        <f>AK27-AJ27</f>
        <v>-2321.3199999999997</v>
      </c>
      <c r="AM27" s="11">
        <f>IF(AJ27=0,0,AK27/AJ27*100)</f>
        <v>76.786799999999999</v>
      </c>
      <c r="AN27" s="11">
        <v>15000</v>
      </c>
      <c r="AO27" s="11">
        <v>15000</v>
      </c>
      <c r="AP27" s="11">
        <v>6250</v>
      </c>
      <c r="AQ27" s="11">
        <v>6034</v>
      </c>
      <c r="AR27" s="11">
        <f>AQ27-AP27</f>
        <v>-216</v>
      </c>
      <c r="AS27" s="11">
        <f>IF(AP27=0,0,AQ27/AP27*100)</f>
        <v>96.543999999999997</v>
      </c>
      <c r="AT27" s="11">
        <v>15000</v>
      </c>
      <c r="AU27" s="11">
        <v>15000</v>
      </c>
      <c r="AV27" s="11">
        <v>6250</v>
      </c>
      <c r="AW27" s="11">
        <v>5220.5</v>
      </c>
      <c r="AX27" s="11">
        <f>AW27-AV27</f>
        <v>-1029.5</v>
      </c>
      <c r="AY27" s="11">
        <f>IF(AV27=0,0,AW27/AV27*100)</f>
        <v>83.528000000000006</v>
      </c>
      <c r="AZ27" s="11">
        <v>9662</v>
      </c>
      <c r="BA27" s="11">
        <v>9662</v>
      </c>
      <c r="BB27" s="11">
        <v>4025</v>
      </c>
      <c r="BC27" s="11">
        <v>2983</v>
      </c>
      <c r="BD27" s="11">
        <f>BC27-BB27</f>
        <v>-1042</v>
      </c>
      <c r="BE27" s="11">
        <f>IF(BB27=0,0,BC27/BB27*100)</f>
        <v>74.111801242236027</v>
      </c>
      <c r="BF27" s="11">
        <v>3950</v>
      </c>
      <c r="BG27" s="11">
        <v>3950</v>
      </c>
      <c r="BH27" s="11">
        <v>1559</v>
      </c>
      <c r="BI27" s="11">
        <v>2856.8</v>
      </c>
      <c r="BJ27" s="11">
        <f>BI27-BH27</f>
        <v>1297.8000000000002</v>
      </c>
      <c r="BK27" s="11">
        <f>IF(BH27=0,0,BI27/BH27*100)</f>
        <v>183.24567030147531</v>
      </c>
      <c r="BL27" s="11">
        <v>2700</v>
      </c>
      <c r="BM27" s="11">
        <v>2700</v>
      </c>
      <c r="BN27" s="11">
        <v>1125</v>
      </c>
      <c r="BO27" s="11">
        <v>1620</v>
      </c>
      <c r="BP27" s="11">
        <f>BO27-BN27</f>
        <v>495</v>
      </c>
      <c r="BQ27" s="11">
        <f>IF(BN27=0,0,BO27/BN27*100)</f>
        <v>144</v>
      </c>
      <c r="BR27" s="11">
        <v>47000</v>
      </c>
      <c r="BS27" s="11">
        <v>47000</v>
      </c>
      <c r="BT27" s="11">
        <v>19581</v>
      </c>
      <c r="BU27" s="11">
        <v>18931</v>
      </c>
      <c r="BV27" s="11">
        <f>BU27-BT27</f>
        <v>-650</v>
      </c>
      <c r="BW27" s="11">
        <f>IF(BT27=0,0,BU27/BT27*100)</f>
        <v>96.680455543639241</v>
      </c>
      <c r="BX27" s="11">
        <v>1500</v>
      </c>
      <c r="BY27" s="11">
        <v>1500</v>
      </c>
      <c r="BZ27" s="11">
        <v>529</v>
      </c>
      <c r="CA27" s="11">
        <v>699</v>
      </c>
      <c r="CB27" s="11">
        <f>CA27-BZ27</f>
        <v>170</v>
      </c>
      <c r="CC27" s="11">
        <f>IF(BZ27=0,0,CA27/BZ27*100)</f>
        <v>132.13610586011342</v>
      </c>
      <c r="CD27" s="11">
        <v>900</v>
      </c>
      <c r="CE27" s="11">
        <v>900</v>
      </c>
      <c r="CF27" s="11">
        <v>340</v>
      </c>
      <c r="CG27" s="11">
        <v>390</v>
      </c>
      <c r="CH27" s="11">
        <f>CG27-CF27</f>
        <v>50</v>
      </c>
      <c r="CI27" s="11">
        <f>IF(CF27=0,0,CG27/CF27*100)</f>
        <v>114.70588235294117</v>
      </c>
      <c r="CJ27" s="11">
        <v>2226</v>
      </c>
      <c r="CK27" s="11">
        <v>2226</v>
      </c>
      <c r="CL27" s="11">
        <v>900</v>
      </c>
      <c r="CM27" s="11">
        <v>473</v>
      </c>
      <c r="CN27" s="11">
        <f>CM27-CL27</f>
        <v>-427</v>
      </c>
      <c r="CO27" s="11">
        <f>IF(CL27=0,0,CM27/CL27*100)</f>
        <v>52.555555555555557</v>
      </c>
      <c r="CP27" s="11">
        <v>50000</v>
      </c>
      <c r="CQ27" s="11">
        <v>50000</v>
      </c>
      <c r="CR27" s="11">
        <v>20800</v>
      </c>
      <c r="CS27" s="11">
        <v>13992</v>
      </c>
      <c r="CT27" s="11">
        <f>CS27-CR27</f>
        <v>-6808</v>
      </c>
      <c r="CU27" s="11">
        <f>IF(CR27=0,0,CS27/CR27*100)</f>
        <v>67.269230769230774</v>
      </c>
      <c r="CV27" s="11">
        <v>309788</v>
      </c>
      <c r="CW27" s="11">
        <v>309788</v>
      </c>
      <c r="CX27" s="11">
        <v>128253</v>
      </c>
      <c r="CY27" s="11">
        <v>44522.1</v>
      </c>
      <c r="CZ27" s="11">
        <f>CY27-CX27</f>
        <v>-83730.899999999994</v>
      </c>
      <c r="DA27" s="11">
        <f>IF(CX27=0,0,CY27/CX27*100)</f>
        <v>34.714275689457558</v>
      </c>
      <c r="DB27" s="11">
        <v>800</v>
      </c>
      <c r="DC27" s="11">
        <v>800</v>
      </c>
      <c r="DD27" s="11">
        <v>265</v>
      </c>
      <c r="DE27" s="11">
        <v>172</v>
      </c>
      <c r="DF27" s="11">
        <f>DE27-DD27</f>
        <v>-93</v>
      </c>
      <c r="DG27" s="11">
        <f>IF(DD27=0,0,DE27/DD27*100)</f>
        <v>64.905660377358487</v>
      </c>
      <c r="DH27" s="11">
        <v>1000</v>
      </c>
      <c r="DI27" s="11">
        <v>1000</v>
      </c>
      <c r="DJ27" s="11">
        <v>400</v>
      </c>
      <c r="DK27" s="11">
        <v>5055</v>
      </c>
      <c r="DL27" s="11">
        <f>DK27-DJ27</f>
        <v>4655</v>
      </c>
      <c r="DM27" s="11">
        <f>IF(DJ27=0,0,DK27/DJ27*100)</f>
        <v>1263.75</v>
      </c>
      <c r="DN27" s="11">
        <v>15000</v>
      </c>
      <c r="DO27" s="11">
        <v>15000</v>
      </c>
      <c r="DP27" s="11">
        <v>6250</v>
      </c>
      <c r="DQ27" s="11">
        <v>5368.35</v>
      </c>
      <c r="DR27" s="11">
        <f>DQ27-DP27</f>
        <v>-881.64999999999964</v>
      </c>
      <c r="DS27" s="11">
        <f>IF(DP27=0,0,DQ27/DP27*100)</f>
        <v>85.893600000000006</v>
      </c>
      <c r="DT27" s="11">
        <v>12703</v>
      </c>
      <c r="DU27" s="11">
        <v>12703</v>
      </c>
      <c r="DV27" s="11">
        <v>5293</v>
      </c>
      <c r="DW27" s="11">
        <v>7451.9</v>
      </c>
      <c r="DX27" s="11">
        <f>DW27-DV27</f>
        <v>2158.8999999999996</v>
      </c>
      <c r="DY27" s="11">
        <f>IF(DV27=0,0,DW27/DV27*100)</f>
        <v>140.78783298696391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50000</v>
      </c>
      <c r="EG27" s="11">
        <v>50000</v>
      </c>
      <c r="EH27" s="11">
        <v>25000</v>
      </c>
      <c r="EI27" s="11">
        <v>14478.13</v>
      </c>
      <c r="EJ27" s="11">
        <f>EI27-EH27</f>
        <v>-10521.87</v>
      </c>
      <c r="EK27" s="11">
        <f>IF(EH27=0,0,EI27/EH27*100)</f>
        <v>57.912520000000001</v>
      </c>
    </row>
    <row r="28" spans="1:141" x14ac:dyDescent="0.3">
      <c r="A28" s="10"/>
      <c r="B28" s="10">
        <v>18000000</v>
      </c>
      <c r="C28" s="10" t="s">
        <v>53</v>
      </c>
      <c r="D28" s="11">
        <v>33178867</v>
      </c>
      <c r="E28" s="11">
        <v>33178867</v>
      </c>
      <c r="F28" s="11">
        <v>10801236</v>
      </c>
      <c r="G28" s="11">
        <v>11959209.249999998</v>
      </c>
      <c r="H28" s="11">
        <f>G28-F28</f>
        <v>1157973.2499999981</v>
      </c>
      <c r="I28" s="11">
        <f>IF(F28=0,0,G28/F28*100)</f>
        <v>110.7207476070331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13499560</v>
      </c>
      <c r="Q28" s="11">
        <v>13499560</v>
      </c>
      <c r="R28" s="11">
        <v>5808500</v>
      </c>
      <c r="S28" s="11">
        <v>6019683.3700000001</v>
      </c>
      <c r="T28" s="11">
        <f>S28-R28</f>
        <v>211183.37000000011</v>
      </c>
      <c r="U28" s="11">
        <f>IF(R28=0,0,S28/R28*100)</f>
        <v>103.63576431092365</v>
      </c>
      <c r="V28" s="11">
        <v>13499560</v>
      </c>
      <c r="W28" s="11">
        <v>13499560</v>
      </c>
      <c r="X28" s="11">
        <v>5808500</v>
      </c>
      <c r="Y28" s="11">
        <v>6019683.3700000001</v>
      </c>
      <c r="Z28" s="11">
        <f>Y28-X28</f>
        <v>211183.37000000011</v>
      </c>
      <c r="AA28" s="11">
        <f>IF(X28=0,0,Y28/X28*100)</f>
        <v>103.63576431092365</v>
      </c>
      <c r="AB28" s="11">
        <v>19679307</v>
      </c>
      <c r="AC28" s="11">
        <v>19679307</v>
      </c>
      <c r="AD28" s="11">
        <v>4992736</v>
      </c>
      <c r="AE28" s="11">
        <v>5939525.8800000008</v>
      </c>
      <c r="AF28" s="11">
        <f>AE28-AD28</f>
        <v>946789.88000000082</v>
      </c>
      <c r="AG28" s="11">
        <f>IF(AD28=0,0,AE28/AD28*100)</f>
        <v>118.96334755132258</v>
      </c>
      <c r="AH28" s="11">
        <v>853700</v>
      </c>
      <c r="AI28" s="11">
        <v>853700</v>
      </c>
      <c r="AJ28" s="11">
        <v>284800</v>
      </c>
      <c r="AK28" s="11">
        <v>342601.66000000003</v>
      </c>
      <c r="AL28" s="11">
        <f>AK28-AJ28</f>
        <v>57801.660000000033</v>
      </c>
      <c r="AM28" s="11">
        <f>IF(AJ28=0,0,AK28/AJ28*100)</f>
        <v>120.29552668539327</v>
      </c>
      <c r="AN28" s="11">
        <v>859630</v>
      </c>
      <c r="AO28" s="11">
        <v>859630</v>
      </c>
      <c r="AP28" s="11">
        <v>218075</v>
      </c>
      <c r="AQ28" s="11">
        <v>238725.69</v>
      </c>
      <c r="AR28" s="11">
        <f>AQ28-AP28</f>
        <v>20650.690000000002</v>
      </c>
      <c r="AS28" s="11">
        <f>IF(AP28=0,0,AQ28/AP28*100)</f>
        <v>109.46953571019145</v>
      </c>
      <c r="AT28" s="11">
        <v>1645000</v>
      </c>
      <c r="AU28" s="11">
        <v>1645000</v>
      </c>
      <c r="AV28" s="11">
        <v>408125</v>
      </c>
      <c r="AW28" s="11">
        <v>392792.05000000005</v>
      </c>
      <c r="AX28" s="11">
        <f>AW28-AV28</f>
        <v>-15332.949999999953</v>
      </c>
      <c r="AY28" s="11">
        <f>IF(AV28=0,0,AW28/AV28*100)</f>
        <v>96.243075038284857</v>
      </c>
      <c r="AZ28" s="11">
        <v>1696120</v>
      </c>
      <c r="BA28" s="11">
        <v>1696120</v>
      </c>
      <c r="BB28" s="11">
        <v>382286</v>
      </c>
      <c r="BC28" s="11">
        <v>375344.75</v>
      </c>
      <c r="BD28" s="11">
        <f>BC28-BB28</f>
        <v>-6941.25</v>
      </c>
      <c r="BE28" s="11">
        <f>IF(BB28=0,0,BC28/BB28*100)</f>
        <v>98.184278262871246</v>
      </c>
      <c r="BF28" s="11">
        <v>449221</v>
      </c>
      <c r="BG28" s="11">
        <v>449221</v>
      </c>
      <c r="BH28" s="11">
        <v>152655</v>
      </c>
      <c r="BI28" s="11">
        <v>116331.19</v>
      </c>
      <c r="BJ28" s="11">
        <f>BI28-BH28</f>
        <v>-36323.81</v>
      </c>
      <c r="BK28" s="11">
        <f>IF(BH28=0,0,BI28/BH28*100)</f>
        <v>76.205292980904659</v>
      </c>
      <c r="BL28" s="11">
        <v>705530</v>
      </c>
      <c r="BM28" s="11">
        <v>705530</v>
      </c>
      <c r="BN28" s="11">
        <v>177010</v>
      </c>
      <c r="BO28" s="11">
        <v>170256.21</v>
      </c>
      <c r="BP28" s="11">
        <f>BO28-BN28</f>
        <v>-6753.7900000000081</v>
      </c>
      <c r="BQ28" s="11">
        <f>IF(BN28=0,0,BO28/BN28*100)</f>
        <v>96.184514999152583</v>
      </c>
      <c r="BR28" s="11">
        <v>1445424</v>
      </c>
      <c r="BS28" s="11">
        <v>1445424</v>
      </c>
      <c r="BT28" s="11">
        <v>397501</v>
      </c>
      <c r="BU28" s="11">
        <v>338805.31</v>
      </c>
      <c r="BV28" s="11">
        <f>BU28-BT28</f>
        <v>-58695.69</v>
      </c>
      <c r="BW28" s="11">
        <f>IF(BT28=0,0,BU28/BT28*100)</f>
        <v>85.233825826853263</v>
      </c>
      <c r="BX28" s="11">
        <v>1005350</v>
      </c>
      <c r="BY28" s="11">
        <v>1005350</v>
      </c>
      <c r="BZ28" s="11">
        <v>170292</v>
      </c>
      <c r="CA28" s="11">
        <v>354097.55</v>
      </c>
      <c r="CB28" s="11">
        <f>CA28-BZ28</f>
        <v>183805.55</v>
      </c>
      <c r="CC28" s="11">
        <f>IF(BZ28=0,0,CA28/BZ28*100)</f>
        <v>207.93551664200317</v>
      </c>
      <c r="CD28" s="11">
        <v>1398480</v>
      </c>
      <c r="CE28" s="11">
        <v>1398480</v>
      </c>
      <c r="CF28" s="11">
        <v>311250</v>
      </c>
      <c r="CG28" s="11">
        <v>351486.05</v>
      </c>
      <c r="CH28" s="11">
        <f>CG28-CF28</f>
        <v>40236.049999999988</v>
      </c>
      <c r="CI28" s="11">
        <f>IF(CF28=0,0,CG28/CF28*100)</f>
        <v>112.92724497991968</v>
      </c>
      <c r="CJ28" s="11">
        <v>870978</v>
      </c>
      <c r="CK28" s="11">
        <v>870978</v>
      </c>
      <c r="CL28" s="11">
        <v>221260</v>
      </c>
      <c r="CM28" s="11">
        <v>320934.91000000003</v>
      </c>
      <c r="CN28" s="11">
        <f>CM28-CL28</f>
        <v>99674.910000000033</v>
      </c>
      <c r="CO28" s="11">
        <f>IF(CL28=0,0,CM28/CL28*100)</f>
        <v>145.04877067703157</v>
      </c>
      <c r="CP28" s="11">
        <v>1638000</v>
      </c>
      <c r="CQ28" s="11">
        <v>1638000</v>
      </c>
      <c r="CR28" s="11">
        <v>468260</v>
      </c>
      <c r="CS28" s="11">
        <v>632170.44000000006</v>
      </c>
      <c r="CT28" s="11">
        <f>CS28-CR28</f>
        <v>163910.44000000006</v>
      </c>
      <c r="CU28" s="11">
        <f>IF(CR28=0,0,CS28/CR28*100)</f>
        <v>135.00415153974291</v>
      </c>
      <c r="CV28" s="11">
        <v>1385671</v>
      </c>
      <c r="CW28" s="11">
        <v>1385671</v>
      </c>
      <c r="CX28" s="11">
        <v>443951</v>
      </c>
      <c r="CY28" s="11">
        <v>627164.36</v>
      </c>
      <c r="CZ28" s="11">
        <f>CY28-CX28</f>
        <v>183213.36</v>
      </c>
      <c r="DA28" s="11">
        <f>IF(CX28=0,0,CY28/CX28*100)</f>
        <v>141.26882471263718</v>
      </c>
      <c r="DB28" s="11">
        <v>747000</v>
      </c>
      <c r="DC28" s="11">
        <v>747000</v>
      </c>
      <c r="DD28" s="11">
        <v>263470</v>
      </c>
      <c r="DE28" s="11">
        <v>147123.35999999999</v>
      </c>
      <c r="DF28" s="11">
        <f>DE28-DD28</f>
        <v>-116346.64000000001</v>
      </c>
      <c r="DG28" s="11">
        <f>IF(DD28=0,0,DE28/DD28*100)</f>
        <v>55.840649789349825</v>
      </c>
      <c r="DH28" s="11">
        <v>1213000</v>
      </c>
      <c r="DI28" s="11">
        <v>1213000</v>
      </c>
      <c r="DJ28" s="11">
        <v>243750</v>
      </c>
      <c r="DK28" s="11">
        <v>274208.54000000004</v>
      </c>
      <c r="DL28" s="11">
        <f>DK28-DJ28</f>
        <v>30458.540000000037</v>
      </c>
      <c r="DM28" s="11">
        <f>IF(DJ28=0,0,DK28/DJ28*100)</f>
        <v>112.49581128205131</v>
      </c>
      <c r="DN28" s="11">
        <v>570700</v>
      </c>
      <c r="DO28" s="11">
        <v>570700</v>
      </c>
      <c r="DP28" s="11">
        <v>149634</v>
      </c>
      <c r="DQ28" s="11">
        <v>132703.75</v>
      </c>
      <c r="DR28" s="11">
        <f>DQ28-DP28</f>
        <v>-16930.25</v>
      </c>
      <c r="DS28" s="11">
        <f>IF(DP28=0,0,DQ28/DP28*100)</f>
        <v>88.685559431679962</v>
      </c>
      <c r="DT28" s="11">
        <v>1014059</v>
      </c>
      <c r="DU28" s="11">
        <v>1014059</v>
      </c>
      <c r="DV28" s="11">
        <v>152630</v>
      </c>
      <c r="DW28" s="11">
        <v>380276.73</v>
      </c>
      <c r="DX28" s="11">
        <f>DW28-DV28</f>
        <v>227646.72999999998</v>
      </c>
      <c r="DY28" s="11">
        <f>IF(DV28=0,0,DW28/DV28*100)</f>
        <v>249.14940051103977</v>
      </c>
      <c r="DZ28" s="11">
        <v>759544</v>
      </c>
      <c r="EA28" s="11">
        <v>759544</v>
      </c>
      <c r="EB28" s="11">
        <v>165287</v>
      </c>
      <c r="EC28" s="11">
        <v>156137.15</v>
      </c>
      <c r="ED28" s="11">
        <f>EC28-EB28</f>
        <v>-9149.8500000000058</v>
      </c>
      <c r="EE28" s="11">
        <f>IF(EB28=0,0,EC28/EB28*100)</f>
        <v>94.464265187219794</v>
      </c>
      <c r="EF28" s="11">
        <v>1421900</v>
      </c>
      <c r="EG28" s="11">
        <v>1421900</v>
      </c>
      <c r="EH28" s="11">
        <v>382500</v>
      </c>
      <c r="EI28" s="11">
        <v>588366.18000000005</v>
      </c>
      <c r="EJ28" s="11">
        <f>EI28-EH28</f>
        <v>205866.18000000005</v>
      </c>
      <c r="EK28" s="11">
        <f>IF(EH28=0,0,EI28/EH28*100)</f>
        <v>153.82122352941178</v>
      </c>
    </row>
    <row r="29" spans="1:141" x14ac:dyDescent="0.3">
      <c r="A29" s="10"/>
      <c r="B29" s="10">
        <v>18010000</v>
      </c>
      <c r="C29" s="10" t="s">
        <v>54</v>
      </c>
      <c r="D29" s="11">
        <v>10813523</v>
      </c>
      <c r="E29" s="11">
        <v>10813523</v>
      </c>
      <c r="F29" s="11">
        <v>3785146</v>
      </c>
      <c r="G29" s="11">
        <v>3544756.6</v>
      </c>
      <c r="H29" s="11">
        <f>G29-F29</f>
        <v>-240389.39999999991</v>
      </c>
      <c r="I29" s="11">
        <f>IF(F29=0,0,G29/F29*100)</f>
        <v>93.649137972485079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4688800</v>
      </c>
      <c r="Q29" s="11">
        <v>4688800</v>
      </c>
      <c r="R29" s="11">
        <v>1802560</v>
      </c>
      <c r="S29" s="11">
        <v>1879724.83</v>
      </c>
      <c r="T29" s="11">
        <f>S29-R29</f>
        <v>77164.830000000075</v>
      </c>
      <c r="U29" s="11">
        <f>IF(R29=0,0,S29/R29*100)</f>
        <v>104.28084668471507</v>
      </c>
      <c r="V29" s="11">
        <v>4688800</v>
      </c>
      <c r="W29" s="11">
        <v>4688800</v>
      </c>
      <c r="X29" s="11">
        <v>1802560</v>
      </c>
      <c r="Y29" s="11">
        <v>1879724.83</v>
      </c>
      <c r="Z29" s="11">
        <f>Y29-X29</f>
        <v>77164.830000000075</v>
      </c>
      <c r="AA29" s="11">
        <f>IF(X29=0,0,Y29/X29*100)</f>
        <v>104.28084668471507</v>
      </c>
      <c r="AB29" s="11">
        <v>6124723</v>
      </c>
      <c r="AC29" s="11">
        <v>6124723</v>
      </c>
      <c r="AD29" s="11">
        <v>1982586</v>
      </c>
      <c r="AE29" s="11">
        <v>1665031.7700000005</v>
      </c>
      <c r="AF29" s="11">
        <f>AE29-AD29</f>
        <v>-317554.22999999952</v>
      </c>
      <c r="AG29" s="11">
        <f>IF(AD29=0,0,AE29/AD29*100)</f>
        <v>83.982826974466704</v>
      </c>
      <c r="AH29" s="11">
        <v>417700</v>
      </c>
      <c r="AI29" s="11">
        <v>417700</v>
      </c>
      <c r="AJ29" s="11">
        <v>139600</v>
      </c>
      <c r="AK29" s="11">
        <v>158640.65000000002</v>
      </c>
      <c r="AL29" s="11">
        <f>AK29-AJ29</f>
        <v>19040.650000000023</v>
      </c>
      <c r="AM29" s="11">
        <f>IF(AJ29=0,0,AK29/AJ29*100)</f>
        <v>113.63943409742122</v>
      </c>
      <c r="AN29" s="11">
        <v>259880</v>
      </c>
      <c r="AO29" s="11">
        <v>259880</v>
      </c>
      <c r="AP29" s="11">
        <v>108270</v>
      </c>
      <c r="AQ29" s="11">
        <v>56199.91</v>
      </c>
      <c r="AR29" s="11">
        <f>AQ29-AP29</f>
        <v>-52070.09</v>
      </c>
      <c r="AS29" s="11">
        <f>IF(AP29=0,0,AQ29/AP29*100)</f>
        <v>51.90718573935532</v>
      </c>
      <c r="AT29" s="11">
        <v>548000</v>
      </c>
      <c r="AU29" s="11">
        <v>548000</v>
      </c>
      <c r="AV29" s="11">
        <v>201025</v>
      </c>
      <c r="AW29" s="11">
        <v>188563.97000000003</v>
      </c>
      <c r="AX29" s="11">
        <f>AW29-AV29</f>
        <v>-12461.02999999997</v>
      </c>
      <c r="AY29" s="11">
        <f>IF(AV29=0,0,AW29/AV29*100)</f>
        <v>93.80125357542596</v>
      </c>
      <c r="AZ29" s="11">
        <v>485400</v>
      </c>
      <c r="BA29" s="11">
        <v>485400</v>
      </c>
      <c r="BB29" s="11">
        <v>176420</v>
      </c>
      <c r="BC29" s="11">
        <v>162992.16999999998</v>
      </c>
      <c r="BD29" s="11">
        <f>BC29-BB29</f>
        <v>-13427.830000000016</v>
      </c>
      <c r="BE29" s="11">
        <f>IF(BB29=0,0,BC29/BB29*100)</f>
        <v>92.388714431470348</v>
      </c>
      <c r="BF29" s="11">
        <v>247384</v>
      </c>
      <c r="BG29" s="11">
        <v>247384</v>
      </c>
      <c r="BH29" s="11">
        <v>72505</v>
      </c>
      <c r="BI29" s="11">
        <v>28857.88</v>
      </c>
      <c r="BJ29" s="11">
        <f>BI29-BH29</f>
        <v>-43647.119999999995</v>
      </c>
      <c r="BK29" s="11">
        <f>IF(BH29=0,0,BI29/BH29*100)</f>
        <v>39.801227501551615</v>
      </c>
      <c r="BL29" s="11">
        <v>277000</v>
      </c>
      <c r="BM29" s="11">
        <v>277000</v>
      </c>
      <c r="BN29" s="11">
        <v>93600</v>
      </c>
      <c r="BO29" s="11">
        <v>47152.69</v>
      </c>
      <c r="BP29" s="11">
        <f>BO29-BN29</f>
        <v>-46447.31</v>
      </c>
      <c r="BQ29" s="11">
        <f>IF(BN29=0,0,BO29/BN29*100)</f>
        <v>50.376805555555556</v>
      </c>
      <c r="BR29" s="11">
        <v>399500</v>
      </c>
      <c r="BS29" s="11">
        <v>399500</v>
      </c>
      <c r="BT29" s="11">
        <v>166451</v>
      </c>
      <c r="BU29" s="11">
        <v>93434.76</v>
      </c>
      <c r="BV29" s="11">
        <f>BU29-BT29</f>
        <v>-73016.240000000005</v>
      </c>
      <c r="BW29" s="11">
        <f>IF(BT29=0,0,BU29/BT29*100)</f>
        <v>56.133492739605053</v>
      </c>
      <c r="BX29" s="11">
        <v>211450</v>
      </c>
      <c r="BY29" s="11">
        <v>211450</v>
      </c>
      <c r="BZ29" s="11">
        <v>36123</v>
      </c>
      <c r="CA29" s="11">
        <v>54419.78</v>
      </c>
      <c r="CB29" s="11">
        <f>CA29-BZ29</f>
        <v>18296.78</v>
      </c>
      <c r="CC29" s="11">
        <f>IF(BZ29=0,0,CA29/BZ29*100)</f>
        <v>150.65133017744927</v>
      </c>
      <c r="CD29" s="11">
        <v>408480</v>
      </c>
      <c r="CE29" s="11">
        <v>408480</v>
      </c>
      <c r="CF29" s="11">
        <v>111850</v>
      </c>
      <c r="CG29" s="11">
        <v>92911.72</v>
      </c>
      <c r="CH29" s="11">
        <f>CG29-CF29</f>
        <v>-18938.28</v>
      </c>
      <c r="CI29" s="11">
        <f>IF(CF29=0,0,CG29/CF29*100)</f>
        <v>83.068144836835046</v>
      </c>
      <c r="CJ29" s="11">
        <v>298350</v>
      </c>
      <c r="CK29" s="11">
        <v>298350</v>
      </c>
      <c r="CL29" s="11">
        <v>124150</v>
      </c>
      <c r="CM29" s="11">
        <v>85441.56</v>
      </c>
      <c r="CN29" s="11">
        <f>CM29-CL29</f>
        <v>-38708.44</v>
      </c>
      <c r="CO29" s="11">
        <f>IF(CL29=0,0,CM29/CL29*100)</f>
        <v>68.821232380185265</v>
      </c>
      <c r="CP29" s="11">
        <v>371000</v>
      </c>
      <c r="CQ29" s="11">
        <v>371000</v>
      </c>
      <c r="CR29" s="11">
        <v>154560</v>
      </c>
      <c r="CS29" s="11">
        <v>144215.35</v>
      </c>
      <c r="CT29" s="11">
        <f>CS29-CR29</f>
        <v>-10344.649999999994</v>
      </c>
      <c r="CU29" s="11">
        <f>IF(CR29=0,0,CS29/CR29*100)</f>
        <v>93.307032867494826</v>
      </c>
      <c r="CV29" s="11">
        <v>468688</v>
      </c>
      <c r="CW29" s="11">
        <v>468688</v>
      </c>
      <c r="CX29" s="11">
        <v>184799</v>
      </c>
      <c r="CY29" s="11">
        <v>159753.88</v>
      </c>
      <c r="CZ29" s="11">
        <f>CY29-CX29</f>
        <v>-25045.119999999995</v>
      </c>
      <c r="DA29" s="11">
        <f>IF(CX29=0,0,CY29/CX29*100)</f>
        <v>86.447372550717276</v>
      </c>
      <c r="DB29" s="11">
        <v>117000</v>
      </c>
      <c r="DC29" s="11">
        <v>117000</v>
      </c>
      <c r="DD29" s="11">
        <v>40370</v>
      </c>
      <c r="DE29" s="11">
        <v>45952.22</v>
      </c>
      <c r="DF29" s="11">
        <f>DE29-DD29</f>
        <v>5582.2200000000012</v>
      </c>
      <c r="DG29" s="11">
        <f>IF(DD29=0,0,DE29/DD29*100)</f>
        <v>113.82764429031459</v>
      </c>
      <c r="DH29" s="11">
        <v>350700</v>
      </c>
      <c r="DI29" s="11">
        <v>350700</v>
      </c>
      <c r="DJ29" s="11">
        <v>96950</v>
      </c>
      <c r="DK29" s="11">
        <v>79054.600000000006</v>
      </c>
      <c r="DL29" s="11">
        <f>DK29-DJ29</f>
        <v>-17895.399999999994</v>
      </c>
      <c r="DM29" s="11">
        <f>IF(DJ29=0,0,DK29/DJ29*100)</f>
        <v>81.541619391438886</v>
      </c>
      <c r="DN29" s="11">
        <v>349055</v>
      </c>
      <c r="DO29" s="11">
        <v>349055</v>
      </c>
      <c r="DP29" s="11">
        <v>71565</v>
      </c>
      <c r="DQ29" s="11">
        <v>41189.56</v>
      </c>
      <c r="DR29" s="11">
        <f>DQ29-DP29</f>
        <v>-30375.440000000002</v>
      </c>
      <c r="DS29" s="11">
        <f>IF(DP29=0,0,DQ29/DP29*100)</f>
        <v>57.555453084608402</v>
      </c>
      <c r="DT29" s="11">
        <v>207444</v>
      </c>
      <c r="DU29" s="11">
        <v>207444</v>
      </c>
      <c r="DV29" s="11">
        <v>9765</v>
      </c>
      <c r="DW29" s="11">
        <v>26900.910000000003</v>
      </c>
      <c r="DX29" s="11">
        <f>DW29-DV29</f>
        <v>17135.910000000003</v>
      </c>
      <c r="DY29" s="11">
        <f>IF(DV29=0,0,DW29/DV29*100)</f>
        <v>275.48294930875579</v>
      </c>
      <c r="DZ29" s="11">
        <v>165792</v>
      </c>
      <c r="EA29" s="11">
        <v>165792</v>
      </c>
      <c r="EB29" s="11">
        <v>27083</v>
      </c>
      <c r="EC29" s="11">
        <v>14700.77</v>
      </c>
      <c r="ED29" s="11">
        <f>EC29-EB29</f>
        <v>-12382.23</v>
      </c>
      <c r="EE29" s="11">
        <f>IF(EB29=0,0,EC29/EB29*100)</f>
        <v>54.280434220728871</v>
      </c>
      <c r="EF29" s="11">
        <v>541900</v>
      </c>
      <c r="EG29" s="11">
        <v>541900</v>
      </c>
      <c r="EH29" s="11">
        <v>167500</v>
      </c>
      <c r="EI29" s="11">
        <v>184649.39</v>
      </c>
      <c r="EJ29" s="11">
        <f>EI29-EH29</f>
        <v>17149.390000000014</v>
      </c>
      <c r="EK29" s="11">
        <f>IF(EH29=0,0,EI29/EH29*100)</f>
        <v>110.23844179104478</v>
      </c>
    </row>
    <row r="30" spans="1:141" x14ac:dyDescent="0.3">
      <c r="A30" s="10"/>
      <c r="B30" s="10">
        <v>18010100</v>
      </c>
      <c r="C30" s="10" t="s">
        <v>55</v>
      </c>
      <c r="D30" s="11">
        <v>23328</v>
      </c>
      <c r="E30" s="11">
        <v>23328</v>
      </c>
      <c r="F30" s="11">
        <v>6726</v>
      </c>
      <c r="G30" s="11">
        <v>9125.1</v>
      </c>
      <c r="H30" s="11">
        <f>G30-F30</f>
        <v>2399.1000000000004</v>
      </c>
      <c r="I30" s="11">
        <f>IF(F30=0,0,G30/F30*100)</f>
        <v>135.66904549509366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381.24</v>
      </c>
      <c r="T30" s="11">
        <f>S30-R30</f>
        <v>381.24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381.24</v>
      </c>
      <c r="Z30" s="11">
        <f>Y30-X30</f>
        <v>381.24</v>
      </c>
      <c r="AA30" s="11">
        <f>IF(X30=0,0,Y30/X30*100)</f>
        <v>0</v>
      </c>
      <c r="AB30" s="11">
        <v>23328</v>
      </c>
      <c r="AC30" s="11">
        <v>23328</v>
      </c>
      <c r="AD30" s="11">
        <v>6726</v>
      </c>
      <c r="AE30" s="11">
        <v>8743.86</v>
      </c>
      <c r="AF30" s="11">
        <f>AE30-AD30</f>
        <v>2017.8600000000006</v>
      </c>
      <c r="AG30" s="11">
        <f>IF(AD30=0,0,AE30/AD30*100)</f>
        <v>130.00089206066014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2500</v>
      </c>
      <c r="AU30" s="11">
        <v>2500</v>
      </c>
      <c r="AV30" s="11">
        <v>800</v>
      </c>
      <c r="AW30" s="11">
        <v>670.33</v>
      </c>
      <c r="AX30" s="11">
        <f>AW30-AV30</f>
        <v>-129.66999999999996</v>
      </c>
      <c r="AY30" s="11">
        <f>IF(AV30=0,0,AW30/AV30*100)</f>
        <v>83.791250000000005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2163</v>
      </c>
      <c r="BG30" s="11">
        <v>2163</v>
      </c>
      <c r="BH30" s="11">
        <v>833</v>
      </c>
      <c r="BI30" s="11">
        <v>659.95</v>
      </c>
      <c r="BJ30" s="11">
        <f>BI30-BH30</f>
        <v>-173.04999999999995</v>
      </c>
      <c r="BK30" s="11">
        <f>IF(BH30=0,0,BI30/BH30*100)</f>
        <v>79.225690276110456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3000</v>
      </c>
      <c r="BS30" s="11">
        <v>3000</v>
      </c>
      <c r="BT30" s="11">
        <v>1250</v>
      </c>
      <c r="BU30" s="11">
        <v>1787.78</v>
      </c>
      <c r="BV30" s="11">
        <f>BU30-BT30</f>
        <v>537.78</v>
      </c>
      <c r="BW30" s="11">
        <f>IF(BT30=0,0,BU30/BT30*100)</f>
        <v>143.0224</v>
      </c>
      <c r="BX30" s="11">
        <v>7500</v>
      </c>
      <c r="BY30" s="11">
        <v>7500</v>
      </c>
      <c r="BZ30" s="11">
        <v>3133</v>
      </c>
      <c r="CA30" s="11">
        <v>4723.22</v>
      </c>
      <c r="CB30" s="11">
        <f>CA30-BZ30</f>
        <v>1590.2200000000003</v>
      </c>
      <c r="CC30" s="11">
        <f>IF(BZ30=0,0,CA30/BZ30*100)</f>
        <v>150.75710181934249</v>
      </c>
      <c r="CD30" s="11">
        <v>6400</v>
      </c>
      <c r="CE30" s="11">
        <v>6400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765</v>
      </c>
      <c r="CK30" s="11">
        <v>765</v>
      </c>
      <c r="CL30" s="11">
        <v>300</v>
      </c>
      <c r="CM30" s="11">
        <v>0</v>
      </c>
      <c r="CN30" s="11">
        <f>CM30-CL30</f>
        <v>-300</v>
      </c>
      <c r="CO30" s="11">
        <f>IF(CL30=0,0,CM30/CL30*100)</f>
        <v>0</v>
      </c>
      <c r="CP30" s="11">
        <v>1000</v>
      </c>
      <c r="CQ30" s="11">
        <v>1000</v>
      </c>
      <c r="CR30" s="11">
        <v>410</v>
      </c>
      <c r="CS30" s="11">
        <v>85.28</v>
      </c>
      <c r="CT30" s="11">
        <f>CS30-CR30</f>
        <v>-324.72000000000003</v>
      </c>
      <c r="CU30" s="11">
        <f>IF(CR30=0,0,CS30/CR30*100)</f>
        <v>20.8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817.3</v>
      </c>
      <c r="ED30" s="11">
        <f>EC30-EB30</f>
        <v>817.3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3">
      <c r="A31" s="10"/>
      <c r="B31" s="10">
        <v>18010200</v>
      </c>
      <c r="C31" s="10" t="s">
        <v>56</v>
      </c>
      <c r="D31" s="11">
        <v>62693</v>
      </c>
      <c r="E31" s="11">
        <v>62693</v>
      </c>
      <c r="F31" s="11">
        <v>1706</v>
      </c>
      <c r="G31" s="11">
        <v>28728.430000000004</v>
      </c>
      <c r="H31" s="11">
        <f>G31-F31</f>
        <v>27022.430000000004</v>
      </c>
      <c r="I31" s="11">
        <f>IF(F31=0,0,G31/F31*100)</f>
        <v>1683.9642438452522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57500</v>
      </c>
      <c r="Q31" s="11">
        <v>57500</v>
      </c>
      <c r="R31" s="11">
        <v>150</v>
      </c>
      <c r="S31" s="11">
        <v>28604.5</v>
      </c>
      <c r="T31" s="11">
        <f>S31-R31</f>
        <v>28454.5</v>
      </c>
      <c r="U31" s="11">
        <f>IF(R31=0,0,S31/R31*100)</f>
        <v>19069.666666666664</v>
      </c>
      <c r="V31" s="11">
        <v>57500</v>
      </c>
      <c r="W31" s="11">
        <v>57500</v>
      </c>
      <c r="X31" s="11">
        <v>150</v>
      </c>
      <c r="Y31" s="11">
        <v>28604.5</v>
      </c>
      <c r="Z31" s="11">
        <f>Y31-X31</f>
        <v>28454.5</v>
      </c>
      <c r="AA31" s="11">
        <f>IF(X31=0,0,Y31/X31*100)</f>
        <v>19069.666666666664</v>
      </c>
      <c r="AB31" s="11">
        <v>5193</v>
      </c>
      <c r="AC31" s="11">
        <v>5193</v>
      </c>
      <c r="AD31" s="11">
        <v>1556</v>
      </c>
      <c r="AE31" s="11">
        <v>123.92999999999998</v>
      </c>
      <c r="AF31" s="11">
        <f>AE31-AD31</f>
        <v>-1432.07</v>
      </c>
      <c r="AG31" s="11">
        <f>IF(AD31=0,0,AE31/AD31*100)</f>
        <v>7.9646529562981989</v>
      </c>
      <c r="AH31" s="11">
        <v>300</v>
      </c>
      <c r="AI31" s="11">
        <v>300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100</v>
      </c>
      <c r="AO31" s="11">
        <v>100</v>
      </c>
      <c r="AP31" s="11">
        <v>40</v>
      </c>
      <c r="AQ31" s="11">
        <v>0</v>
      </c>
      <c r="AR31" s="11">
        <f>AQ31-AP31</f>
        <v>-40</v>
      </c>
      <c r="AS31" s="11">
        <f>IF(AP31=0,0,AQ31/AP31*100)</f>
        <v>0</v>
      </c>
      <c r="AT31" s="11">
        <v>1000</v>
      </c>
      <c r="AU31" s="11">
        <v>1000</v>
      </c>
      <c r="AV31" s="11">
        <v>250</v>
      </c>
      <c r="AW31" s="11">
        <v>12.4</v>
      </c>
      <c r="AX31" s="11">
        <f>AW31-AV31</f>
        <v>-237.6</v>
      </c>
      <c r="AY31" s="11">
        <f>IF(AV31=0,0,AW31/AV31*100)</f>
        <v>4.96</v>
      </c>
      <c r="AZ31" s="11">
        <v>140</v>
      </c>
      <c r="BA31" s="11">
        <v>140</v>
      </c>
      <c r="BB31" s="11">
        <v>60</v>
      </c>
      <c r="BC31" s="11">
        <v>47.54</v>
      </c>
      <c r="BD31" s="11">
        <f>BC31-BB31</f>
        <v>-12.46</v>
      </c>
      <c r="BE31" s="11">
        <f>IF(BB31=0,0,BC31/BB31*100)</f>
        <v>79.233333333333334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500</v>
      </c>
      <c r="BM31" s="11">
        <v>500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500</v>
      </c>
      <c r="BS31" s="11">
        <v>500</v>
      </c>
      <c r="BT31" s="11">
        <v>206</v>
      </c>
      <c r="BU31" s="11">
        <v>0</v>
      </c>
      <c r="BV31" s="11">
        <f>BU31-BT31</f>
        <v>-206</v>
      </c>
      <c r="BW31" s="11">
        <f>IF(BT31=0,0,BU31/BT31*100)</f>
        <v>0</v>
      </c>
      <c r="BX31" s="11">
        <v>200</v>
      </c>
      <c r="BY31" s="11">
        <v>200</v>
      </c>
      <c r="BZ31" s="11">
        <v>0</v>
      </c>
      <c r="CA31" s="11">
        <v>106.38</v>
      </c>
      <c r="CB31" s="11">
        <f>CA31-BZ31</f>
        <v>106.38</v>
      </c>
      <c r="CC31" s="11">
        <f>IF(BZ31=0,0,CA31/BZ31*100)</f>
        <v>0</v>
      </c>
      <c r="CD31" s="11">
        <v>200</v>
      </c>
      <c r="CE31" s="11">
        <v>200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28.39</v>
      </c>
      <c r="CN31" s="11">
        <f>CM31-CL31</f>
        <v>28.39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200</v>
      </c>
      <c r="CW31" s="11">
        <v>200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1000</v>
      </c>
      <c r="DO31" s="11">
        <v>1000</v>
      </c>
      <c r="DP31" s="11">
        <v>1000</v>
      </c>
      <c r="DQ31" s="11">
        <v>0</v>
      </c>
      <c r="DR31" s="11">
        <f>DQ31-DP31</f>
        <v>-1000</v>
      </c>
      <c r="DS31" s="11">
        <f>IF(DP31=0,0,DQ31/DP31*100)</f>
        <v>0</v>
      </c>
      <c r="DT31" s="11">
        <v>53</v>
      </c>
      <c r="DU31" s="11">
        <v>53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1000</v>
      </c>
      <c r="EG31" s="11">
        <v>1000</v>
      </c>
      <c r="EH31" s="11">
        <v>0</v>
      </c>
      <c r="EI31" s="11">
        <v>-70.78</v>
      </c>
      <c r="EJ31" s="11">
        <f>EI31-EH31</f>
        <v>-70.78</v>
      </c>
      <c r="EK31" s="11">
        <f>IF(EH31=0,0,EI31/EH31*100)</f>
        <v>0</v>
      </c>
    </row>
    <row r="32" spans="1:141" x14ac:dyDescent="0.3">
      <c r="A32" s="10"/>
      <c r="B32" s="10">
        <v>18010300</v>
      </c>
      <c r="C32" s="10" t="s">
        <v>57</v>
      </c>
      <c r="D32" s="11">
        <v>104293</v>
      </c>
      <c r="E32" s="11">
        <v>104293</v>
      </c>
      <c r="F32" s="11">
        <v>15251</v>
      </c>
      <c r="G32" s="11">
        <v>16651.91</v>
      </c>
      <c r="H32" s="11">
        <f>G32-F32</f>
        <v>1400.9099999999999</v>
      </c>
      <c r="I32" s="11">
        <f>IF(F32=0,0,G32/F32*100)</f>
        <v>109.18569274145958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89200</v>
      </c>
      <c r="Q32" s="11">
        <v>89200</v>
      </c>
      <c r="R32" s="11">
        <v>11010</v>
      </c>
      <c r="S32" s="11">
        <v>14688.67</v>
      </c>
      <c r="T32" s="11">
        <f>S32-R32</f>
        <v>3678.67</v>
      </c>
      <c r="U32" s="11">
        <f>IF(R32=0,0,S32/R32*100)</f>
        <v>133.41207992733879</v>
      </c>
      <c r="V32" s="11">
        <v>89200</v>
      </c>
      <c r="W32" s="11">
        <v>89200</v>
      </c>
      <c r="X32" s="11">
        <v>11010</v>
      </c>
      <c r="Y32" s="11">
        <v>14688.67</v>
      </c>
      <c r="Z32" s="11">
        <f>Y32-X32</f>
        <v>3678.67</v>
      </c>
      <c r="AA32" s="11">
        <f>IF(X32=0,0,Y32/X32*100)</f>
        <v>133.41207992733879</v>
      </c>
      <c r="AB32" s="11">
        <v>15093</v>
      </c>
      <c r="AC32" s="11">
        <v>15093</v>
      </c>
      <c r="AD32" s="11">
        <v>4241</v>
      </c>
      <c r="AE32" s="11">
        <v>1963.24</v>
      </c>
      <c r="AF32" s="11">
        <f>AE32-AD32</f>
        <v>-2277.7600000000002</v>
      </c>
      <c r="AG32" s="11">
        <f>IF(AD32=0,0,AE32/AD32*100)</f>
        <v>46.291912284838482</v>
      </c>
      <c r="AH32" s="11">
        <v>5000</v>
      </c>
      <c r="AI32" s="11">
        <v>5000</v>
      </c>
      <c r="AJ32" s="11">
        <v>0</v>
      </c>
      <c r="AK32" s="11">
        <v>1658.1</v>
      </c>
      <c r="AL32" s="11">
        <f>AK32-AJ32</f>
        <v>1658.1</v>
      </c>
      <c r="AM32" s="11">
        <f>IF(AJ32=0,0,AK32/AJ32*100)</f>
        <v>0</v>
      </c>
      <c r="AN32" s="11">
        <v>300</v>
      </c>
      <c r="AO32" s="11">
        <v>300</v>
      </c>
      <c r="AP32" s="11">
        <v>125</v>
      </c>
      <c r="AQ32" s="11">
        <v>0</v>
      </c>
      <c r="AR32" s="11">
        <f>AQ32-AP32</f>
        <v>-125</v>
      </c>
      <c r="AS32" s="11">
        <f>IF(AP32=0,0,AQ32/AP32*100)</f>
        <v>0</v>
      </c>
      <c r="AT32" s="11">
        <v>500</v>
      </c>
      <c r="AU32" s="11">
        <v>500</v>
      </c>
      <c r="AV32" s="11">
        <v>125</v>
      </c>
      <c r="AW32" s="11">
        <v>0</v>
      </c>
      <c r="AX32" s="11">
        <f>AW32-AV32</f>
        <v>-125</v>
      </c>
      <c r="AY32" s="11">
        <f>IF(AV32=0,0,AW32/AV32*100)</f>
        <v>0</v>
      </c>
      <c r="AZ32" s="11">
        <v>1370</v>
      </c>
      <c r="BA32" s="11">
        <v>1370</v>
      </c>
      <c r="BB32" s="11">
        <v>570</v>
      </c>
      <c r="BC32" s="11">
        <v>0</v>
      </c>
      <c r="BD32" s="11">
        <f>BC32-BB32</f>
        <v>-570</v>
      </c>
      <c r="BE32" s="11">
        <f>IF(BB32=0,0,BC32/BB32*100)</f>
        <v>0</v>
      </c>
      <c r="BF32" s="11">
        <v>221</v>
      </c>
      <c r="BG32" s="11">
        <v>221</v>
      </c>
      <c r="BH32" s="11">
        <v>221</v>
      </c>
      <c r="BI32" s="11">
        <v>0</v>
      </c>
      <c r="BJ32" s="11">
        <f>BI32-BH32</f>
        <v>-221</v>
      </c>
      <c r="BK32" s="11">
        <f>IF(BH32=0,0,BI32/BH32*100)</f>
        <v>0</v>
      </c>
      <c r="BL32" s="11">
        <v>1500</v>
      </c>
      <c r="BM32" s="11">
        <v>1500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150</v>
      </c>
      <c r="BY32" s="11">
        <v>150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1300</v>
      </c>
      <c r="CE32" s="11">
        <v>1300</v>
      </c>
      <c r="CF32" s="11">
        <v>200</v>
      </c>
      <c r="CG32" s="11">
        <v>74.64</v>
      </c>
      <c r="CH32" s="11">
        <f>CG32-CF32</f>
        <v>-125.36</v>
      </c>
      <c r="CI32" s="11">
        <f>IF(CF32=0,0,CG32/CF32*100)</f>
        <v>37.32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852</v>
      </c>
      <c r="CW32" s="11">
        <v>852</v>
      </c>
      <c r="CX32" s="11">
        <v>0</v>
      </c>
      <c r="CY32" s="11">
        <v>30</v>
      </c>
      <c r="CZ32" s="11">
        <f>CY32-CX32</f>
        <v>30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3000</v>
      </c>
      <c r="DO32" s="11">
        <v>3000</v>
      </c>
      <c r="DP32" s="11">
        <v>3000</v>
      </c>
      <c r="DQ32" s="11">
        <v>0</v>
      </c>
      <c r="DR32" s="11">
        <f>DQ32-DP32</f>
        <v>-3000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900</v>
      </c>
      <c r="EG32" s="11">
        <v>900</v>
      </c>
      <c r="EH32" s="11">
        <v>0</v>
      </c>
      <c r="EI32" s="11">
        <v>200.5</v>
      </c>
      <c r="EJ32" s="11">
        <f>EI32-EH32</f>
        <v>200.5</v>
      </c>
      <c r="EK32" s="11">
        <f>IF(EH32=0,0,EI32/EH32*100)</f>
        <v>0</v>
      </c>
    </row>
    <row r="33" spans="1:141" x14ac:dyDescent="0.3">
      <c r="A33" s="10"/>
      <c r="B33" s="10">
        <v>18010400</v>
      </c>
      <c r="C33" s="10" t="s">
        <v>58</v>
      </c>
      <c r="D33" s="11">
        <v>404520</v>
      </c>
      <c r="E33" s="11">
        <v>404520</v>
      </c>
      <c r="F33" s="11">
        <v>133545</v>
      </c>
      <c r="G33" s="11">
        <v>192211.47999999995</v>
      </c>
      <c r="H33" s="11">
        <f>G33-F33</f>
        <v>58666.479999999952</v>
      </c>
      <c r="I33" s="11">
        <f>IF(F33=0,0,G33/F33*100)</f>
        <v>143.9301209330188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324200</v>
      </c>
      <c r="Q33" s="11">
        <v>324200</v>
      </c>
      <c r="R33" s="11">
        <v>109700</v>
      </c>
      <c r="S33" s="11">
        <v>136114.21</v>
      </c>
      <c r="T33" s="11">
        <f>S33-R33</f>
        <v>26414.209999999992</v>
      </c>
      <c r="U33" s="11">
        <f>IF(R33=0,0,S33/R33*100)</f>
        <v>124.07858705560619</v>
      </c>
      <c r="V33" s="11">
        <v>324200</v>
      </c>
      <c r="W33" s="11">
        <v>324200</v>
      </c>
      <c r="X33" s="11">
        <v>109700</v>
      </c>
      <c r="Y33" s="11">
        <v>136114.21</v>
      </c>
      <c r="Z33" s="11">
        <f>Y33-X33</f>
        <v>26414.209999999992</v>
      </c>
      <c r="AA33" s="11">
        <f>IF(X33=0,0,Y33/X33*100)</f>
        <v>124.07858705560619</v>
      </c>
      <c r="AB33" s="11">
        <v>80320</v>
      </c>
      <c r="AC33" s="11">
        <v>80320</v>
      </c>
      <c r="AD33" s="11">
        <v>23845</v>
      </c>
      <c r="AE33" s="11">
        <v>56097.270000000011</v>
      </c>
      <c r="AF33" s="11">
        <f>AE33-AD33</f>
        <v>32252.270000000011</v>
      </c>
      <c r="AG33" s="11">
        <f>IF(AD33=0,0,AE33/AD33*100)</f>
        <v>235.2579995806249</v>
      </c>
      <c r="AH33" s="11">
        <v>400</v>
      </c>
      <c r="AI33" s="11">
        <v>400</v>
      </c>
      <c r="AJ33" s="11">
        <v>0</v>
      </c>
      <c r="AK33" s="11">
        <v>539.23</v>
      </c>
      <c r="AL33" s="11">
        <f>AK33-AJ33</f>
        <v>539.23</v>
      </c>
      <c r="AM33" s="11">
        <f>IF(AJ33=0,0,AK33/AJ33*100)</f>
        <v>0</v>
      </c>
      <c r="AN33" s="11">
        <v>100</v>
      </c>
      <c r="AO33" s="11">
        <v>100</v>
      </c>
      <c r="AP33" s="11">
        <v>40</v>
      </c>
      <c r="AQ33" s="11">
        <v>271.08</v>
      </c>
      <c r="AR33" s="11">
        <f>AQ33-AP33</f>
        <v>231.07999999999998</v>
      </c>
      <c r="AS33" s="11">
        <f>IF(AP33=0,0,AQ33/AP33*100)</f>
        <v>677.69999999999993</v>
      </c>
      <c r="AT33" s="11">
        <v>1500</v>
      </c>
      <c r="AU33" s="11">
        <v>1500</v>
      </c>
      <c r="AV33" s="11">
        <v>400</v>
      </c>
      <c r="AW33" s="11">
        <v>373.93</v>
      </c>
      <c r="AX33" s="11">
        <f>AW33-AV33</f>
        <v>-26.069999999999993</v>
      </c>
      <c r="AY33" s="11">
        <f>IF(AV33=0,0,AW33/AV33*100)</f>
        <v>93.482500000000002</v>
      </c>
      <c r="AZ33" s="11">
        <v>20000</v>
      </c>
      <c r="BA33" s="11">
        <v>20000</v>
      </c>
      <c r="BB33" s="11">
        <v>8330</v>
      </c>
      <c r="BC33" s="11">
        <v>22688.47</v>
      </c>
      <c r="BD33" s="11">
        <f>BC33-BB33</f>
        <v>14358.470000000001</v>
      </c>
      <c r="BE33" s="11">
        <f>IF(BB33=0,0,BC33/BB33*100)</f>
        <v>272.37058823529412</v>
      </c>
      <c r="BF33" s="11">
        <v>2711</v>
      </c>
      <c r="BG33" s="11">
        <v>2711</v>
      </c>
      <c r="BH33" s="11">
        <v>1150</v>
      </c>
      <c r="BI33" s="11">
        <v>1039.76</v>
      </c>
      <c r="BJ33" s="11">
        <f>BI33-BH33</f>
        <v>-110.24000000000001</v>
      </c>
      <c r="BK33" s="11">
        <f>IF(BH33=0,0,BI33/BH33*100)</f>
        <v>90.41391304347826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9000</v>
      </c>
      <c r="BS33" s="11">
        <v>9000</v>
      </c>
      <c r="BT33" s="11">
        <v>3750</v>
      </c>
      <c r="BU33" s="11">
        <v>4556.4399999999996</v>
      </c>
      <c r="BV33" s="11">
        <f>BU33-BT33</f>
        <v>806.4399999999996</v>
      </c>
      <c r="BW33" s="11">
        <f>IF(BT33=0,0,BU33/BT33*100)</f>
        <v>121.50506666666665</v>
      </c>
      <c r="BX33" s="11">
        <v>1300</v>
      </c>
      <c r="BY33" s="11">
        <v>1300</v>
      </c>
      <c r="BZ33" s="11">
        <v>1065</v>
      </c>
      <c r="CA33" s="11">
        <v>888.36</v>
      </c>
      <c r="CB33" s="11">
        <f>CA33-BZ33</f>
        <v>-176.64</v>
      </c>
      <c r="CC33" s="11">
        <f>IF(BZ33=0,0,CA33/BZ33*100)</f>
        <v>83.414084507042247</v>
      </c>
      <c r="CD33" s="11">
        <v>2200</v>
      </c>
      <c r="CE33" s="11">
        <v>2200</v>
      </c>
      <c r="CF33" s="11">
        <v>0</v>
      </c>
      <c r="CG33" s="11">
        <v>1000</v>
      </c>
      <c r="CH33" s="11">
        <f>CG33-CF33</f>
        <v>1000</v>
      </c>
      <c r="CI33" s="11">
        <f>IF(CF33=0,0,CG33/CF33*100)</f>
        <v>0</v>
      </c>
      <c r="CJ33" s="11">
        <v>4863</v>
      </c>
      <c r="CK33" s="11">
        <v>4863</v>
      </c>
      <c r="CL33" s="11">
        <v>2000</v>
      </c>
      <c r="CM33" s="11">
        <v>4802.4399999999996</v>
      </c>
      <c r="CN33" s="11">
        <f>CM33-CL33</f>
        <v>2802.4399999999996</v>
      </c>
      <c r="CO33" s="11">
        <f>IF(CL33=0,0,CM33/CL33*100)</f>
        <v>240.12199999999999</v>
      </c>
      <c r="CP33" s="11">
        <v>0</v>
      </c>
      <c r="CQ33" s="11">
        <v>0</v>
      </c>
      <c r="CR33" s="11">
        <v>0</v>
      </c>
      <c r="CS33" s="11">
        <v>145.4</v>
      </c>
      <c r="CT33" s="11">
        <f>CS33-CR33</f>
        <v>145.4</v>
      </c>
      <c r="CU33" s="11">
        <f>IF(CR33=0,0,CS33/CR33*100)</f>
        <v>0</v>
      </c>
      <c r="CV33" s="11">
        <v>110</v>
      </c>
      <c r="CW33" s="11">
        <v>110</v>
      </c>
      <c r="CX33" s="11">
        <v>0</v>
      </c>
      <c r="CY33" s="11">
        <v>159.43</v>
      </c>
      <c r="CZ33" s="11">
        <f>CY33-CX33</f>
        <v>159.43</v>
      </c>
      <c r="DA33" s="11">
        <f>IF(CX33=0,0,CY33/CX33*100)</f>
        <v>0</v>
      </c>
      <c r="DB33" s="11">
        <v>17000</v>
      </c>
      <c r="DC33" s="11">
        <v>17000</v>
      </c>
      <c r="DD33" s="11">
        <v>5170</v>
      </c>
      <c r="DE33" s="11">
        <v>870.19</v>
      </c>
      <c r="DF33" s="11">
        <f>DE33-DD33</f>
        <v>-4299.8099999999995</v>
      </c>
      <c r="DG33" s="11">
        <f>IF(DD33=0,0,DE33/DD33*100)</f>
        <v>16.831528046421663</v>
      </c>
      <c r="DH33" s="11">
        <v>3600</v>
      </c>
      <c r="DI33" s="11">
        <v>3600</v>
      </c>
      <c r="DJ33" s="11">
        <v>900</v>
      </c>
      <c r="DK33" s="11">
        <v>5651.3</v>
      </c>
      <c r="DL33" s="11">
        <f>DK33-DJ33</f>
        <v>4751.3</v>
      </c>
      <c r="DM33" s="11">
        <f>IF(DJ33=0,0,DK33/DJ33*100)</f>
        <v>627.92222222222222</v>
      </c>
      <c r="DN33" s="11">
        <v>2500</v>
      </c>
      <c r="DO33" s="11">
        <v>2500</v>
      </c>
      <c r="DP33" s="11">
        <v>1040</v>
      </c>
      <c r="DQ33" s="11">
        <v>1184.8699999999999</v>
      </c>
      <c r="DR33" s="11">
        <f>DQ33-DP33</f>
        <v>144.86999999999989</v>
      </c>
      <c r="DS33" s="11">
        <f>IF(DP33=0,0,DQ33/DP33*100)</f>
        <v>113.92980769230768</v>
      </c>
      <c r="DT33" s="11">
        <v>2036</v>
      </c>
      <c r="DU33" s="11">
        <v>2036</v>
      </c>
      <c r="DV33" s="11">
        <v>0</v>
      </c>
      <c r="DW33" s="11">
        <v>4447.08</v>
      </c>
      <c r="DX33" s="11">
        <f>DW33-DV33</f>
        <v>4447.08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578.28</v>
      </c>
      <c r="ED33" s="11">
        <f>EC33-EB33</f>
        <v>578.28</v>
      </c>
      <c r="EE33" s="11">
        <f>IF(EB33=0,0,EC33/EB33*100)</f>
        <v>0</v>
      </c>
      <c r="EF33" s="11">
        <v>13000</v>
      </c>
      <c r="EG33" s="11">
        <v>13000</v>
      </c>
      <c r="EH33" s="11">
        <v>0</v>
      </c>
      <c r="EI33" s="11">
        <v>6901.01</v>
      </c>
      <c r="EJ33" s="11">
        <f>EI33-EH33</f>
        <v>6901.01</v>
      </c>
      <c r="EK33" s="11">
        <f>IF(EH33=0,0,EI33/EH33*100)</f>
        <v>0</v>
      </c>
    </row>
    <row r="34" spans="1:141" x14ac:dyDescent="0.3">
      <c r="A34" s="10"/>
      <c r="B34" s="10">
        <v>18010500</v>
      </c>
      <c r="C34" s="10" t="s">
        <v>59</v>
      </c>
      <c r="D34" s="11">
        <v>963806</v>
      </c>
      <c r="E34" s="11">
        <v>963806</v>
      </c>
      <c r="F34" s="11">
        <v>393562</v>
      </c>
      <c r="G34" s="11">
        <v>266016.62999999995</v>
      </c>
      <c r="H34" s="11">
        <f>G34-F34</f>
        <v>-127545.37000000005</v>
      </c>
      <c r="I34" s="11">
        <f>IF(F34=0,0,G34/F34*100)</f>
        <v>67.59205157001945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530700</v>
      </c>
      <c r="Q34" s="11">
        <v>530700</v>
      </c>
      <c r="R34" s="11">
        <v>215700</v>
      </c>
      <c r="S34" s="11">
        <v>150159.69</v>
      </c>
      <c r="T34" s="11">
        <f>S34-R34</f>
        <v>-65540.31</v>
      </c>
      <c r="U34" s="11">
        <f>IF(R34=0,0,S34/R34*100)</f>
        <v>69.615062586926285</v>
      </c>
      <c r="V34" s="11">
        <v>530700</v>
      </c>
      <c r="W34" s="11">
        <v>530700</v>
      </c>
      <c r="X34" s="11">
        <v>215700</v>
      </c>
      <c r="Y34" s="11">
        <v>150159.69</v>
      </c>
      <c r="Z34" s="11">
        <f>Y34-X34</f>
        <v>-65540.31</v>
      </c>
      <c r="AA34" s="11">
        <f>IF(X34=0,0,Y34/X34*100)</f>
        <v>69.615062586926285</v>
      </c>
      <c r="AB34" s="11">
        <v>433106</v>
      </c>
      <c r="AC34" s="11">
        <v>433106</v>
      </c>
      <c r="AD34" s="11">
        <v>177862</v>
      </c>
      <c r="AE34" s="11">
        <v>115856.94</v>
      </c>
      <c r="AF34" s="11">
        <f>AE34-AD34</f>
        <v>-62005.06</v>
      </c>
      <c r="AG34" s="11">
        <f>IF(AD34=0,0,AE34/AD34*100)</f>
        <v>65.138669305416556</v>
      </c>
      <c r="AH34" s="11">
        <v>12000</v>
      </c>
      <c r="AI34" s="11">
        <v>12000</v>
      </c>
      <c r="AJ34" s="11">
        <v>0</v>
      </c>
      <c r="AK34" s="11">
        <v>2468.96</v>
      </c>
      <c r="AL34" s="11">
        <f>AK34-AJ34</f>
        <v>2468.96</v>
      </c>
      <c r="AM34" s="11">
        <f>IF(AJ34=0,0,AK34/AJ34*100)</f>
        <v>0</v>
      </c>
      <c r="AN34" s="11">
        <v>50</v>
      </c>
      <c r="AO34" s="11">
        <v>50</v>
      </c>
      <c r="AP34" s="11">
        <v>20</v>
      </c>
      <c r="AQ34" s="11">
        <v>55.48</v>
      </c>
      <c r="AR34" s="11">
        <f>AQ34-AP34</f>
        <v>35.479999999999997</v>
      </c>
      <c r="AS34" s="11">
        <f>IF(AP34=0,0,AQ34/AP34*100)</f>
        <v>277.39999999999998</v>
      </c>
      <c r="AT34" s="11">
        <v>4500</v>
      </c>
      <c r="AU34" s="11">
        <v>4500</v>
      </c>
      <c r="AV34" s="11">
        <v>3600</v>
      </c>
      <c r="AW34" s="11">
        <v>5996.88</v>
      </c>
      <c r="AX34" s="11">
        <f>AW34-AV34</f>
        <v>2396.88</v>
      </c>
      <c r="AY34" s="11">
        <f>IF(AV34=0,0,AW34/AV34*100)</f>
        <v>166.57999999999998</v>
      </c>
      <c r="AZ34" s="11">
        <v>140</v>
      </c>
      <c r="BA34" s="11">
        <v>140</v>
      </c>
      <c r="BB34" s="11">
        <v>60</v>
      </c>
      <c r="BC34" s="11">
        <v>105.5</v>
      </c>
      <c r="BD34" s="11">
        <f>BC34-BB34</f>
        <v>45.5</v>
      </c>
      <c r="BE34" s="11">
        <f>IF(BB34=0,0,BC34/BB34*100)</f>
        <v>175.83333333333334</v>
      </c>
      <c r="BF34" s="11">
        <v>4525</v>
      </c>
      <c r="BG34" s="11">
        <v>4525</v>
      </c>
      <c r="BH34" s="11">
        <v>1760</v>
      </c>
      <c r="BI34" s="11">
        <v>2374.2199999999998</v>
      </c>
      <c r="BJ34" s="11">
        <f>BI34-BH34</f>
        <v>614.2199999999998</v>
      </c>
      <c r="BK34" s="11">
        <f>IF(BH34=0,0,BI34/BH34*100)</f>
        <v>134.89886363636364</v>
      </c>
      <c r="BL34" s="11">
        <v>85000</v>
      </c>
      <c r="BM34" s="11">
        <v>85000</v>
      </c>
      <c r="BN34" s="11">
        <v>35400</v>
      </c>
      <c r="BO34" s="11">
        <v>10274.219999999999</v>
      </c>
      <c r="BP34" s="11">
        <f>BO34-BN34</f>
        <v>-25125.78</v>
      </c>
      <c r="BQ34" s="11">
        <f>IF(BN34=0,0,BO34/BN34*100)</f>
        <v>29.023220338983048</v>
      </c>
      <c r="BR34" s="11">
        <v>40000</v>
      </c>
      <c r="BS34" s="11">
        <v>40000</v>
      </c>
      <c r="BT34" s="11">
        <v>16665</v>
      </c>
      <c r="BU34" s="11">
        <v>10037.16</v>
      </c>
      <c r="BV34" s="11">
        <f>BU34-BT34</f>
        <v>-6627.84</v>
      </c>
      <c r="BW34" s="11">
        <f>IF(BT34=0,0,BU34/BT34*100)</f>
        <v>60.228982898289829</v>
      </c>
      <c r="BX34" s="11">
        <v>5500</v>
      </c>
      <c r="BY34" s="11">
        <v>5500</v>
      </c>
      <c r="BZ34" s="11">
        <v>2194</v>
      </c>
      <c r="CA34" s="11">
        <v>2395.75</v>
      </c>
      <c r="CB34" s="11">
        <f>CA34-BZ34</f>
        <v>201.75</v>
      </c>
      <c r="CC34" s="11">
        <f>IF(BZ34=0,0,CA34/BZ34*100)</f>
        <v>109.19553327256153</v>
      </c>
      <c r="CD34" s="11">
        <v>3500</v>
      </c>
      <c r="CE34" s="11">
        <v>3500</v>
      </c>
      <c r="CF34" s="11">
        <v>1450</v>
      </c>
      <c r="CG34" s="11">
        <v>1273.54</v>
      </c>
      <c r="CH34" s="11">
        <f>CG34-CF34</f>
        <v>-176.46000000000004</v>
      </c>
      <c r="CI34" s="11">
        <f>IF(CF34=0,0,CG34/CF34*100)</f>
        <v>87.830344827586202</v>
      </c>
      <c r="CJ34" s="11">
        <v>258</v>
      </c>
      <c r="CK34" s="11">
        <v>258</v>
      </c>
      <c r="CL34" s="11">
        <v>100</v>
      </c>
      <c r="CM34" s="11">
        <v>386.83</v>
      </c>
      <c r="CN34" s="11">
        <f>CM34-CL34</f>
        <v>286.83</v>
      </c>
      <c r="CO34" s="11">
        <f>IF(CL34=0,0,CM34/CL34*100)</f>
        <v>386.83</v>
      </c>
      <c r="CP34" s="11">
        <v>15000</v>
      </c>
      <c r="CQ34" s="11">
        <v>15000</v>
      </c>
      <c r="CR34" s="11">
        <v>6250</v>
      </c>
      <c r="CS34" s="11">
        <v>3426.61</v>
      </c>
      <c r="CT34" s="11">
        <f>CS34-CR34</f>
        <v>-2823.39</v>
      </c>
      <c r="CU34" s="11">
        <f>IF(CR34=0,0,CS34/CR34*100)</f>
        <v>54.825760000000002</v>
      </c>
      <c r="CV34" s="11">
        <v>82005</v>
      </c>
      <c r="CW34" s="11">
        <v>82005</v>
      </c>
      <c r="CX34" s="11">
        <v>34973</v>
      </c>
      <c r="CY34" s="11">
        <v>11423.71</v>
      </c>
      <c r="CZ34" s="11">
        <f>CY34-CX34</f>
        <v>-23549.29</v>
      </c>
      <c r="DA34" s="11">
        <f>IF(CX34=0,0,CY34/CX34*100)</f>
        <v>32.664369656592221</v>
      </c>
      <c r="DB34" s="11">
        <v>1500</v>
      </c>
      <c r="DC34" s="11">
        <v>1500</v>
      </c>
      <c r="DD34" s="11">
        <v>1500</v>
      </c>
      <c r="DE34" s="11">
        <v>696.63</v>
      </c>
      <c r="DF34" s="11">
        <f>DE34-DD34</f>
        <v>-803.37</v>
      </c>
      <c r="DG34" s="11">
        <f>IF(DD34=0,0,DE34/DD34*100)</f>
        <v>46.442</v>
      </c>
      <c r="DH34" s="11">
        <v>0</v>
      </c>
      <c r="DI34" s="11">
        <v>0</v>
      </c>
      <c r="DJ34" s="11">
        <v>0</v>
      </c>
      <c r="DK34" s="11">
        <v>5802.71</v>
      </c>
      <c r="DL34" s="11">
        <f>DK34-DJ34</f>
        <v>5802.71</v>
      </c>
      <c r="DM34" s="11">
        <f>IF(DJ34=0,0,DK34/DJ34*100)</f>
        <v>0</v>
      </c>
      <c r="DN34" s="11">
        <v>150</v>
      </c>
      <c r="DO34" s="11">
        <v>150</v>
      </c>
      <c r="DP34" s="11">
        <v>150</v>
      </c>
      <c r="DQ34" s="11">
        <v>249.58</v>
      </c>
      <c r="DR34" s="11">
        <f>DQ34-DP34</f>
        <v>99.580000000000013</v>
      </c>
      <c r="DS34" s="11">
        <f>IF(DP34=0,0,DQ34/DP34*100)</f>
        <v>166.38666666666668</v>
      </c>
      <c r="DT34" s="11">
        <v>518</v>
      </c>
      <c r="DU34" s="11">
        <v>518</v>
      </c>
      <c r="DV34" s="11">
        <v>215</v>
      </c>
      <c r="DW34" s="11">
        <v>325.89999999999998</v>
      </c>
      <c r="DX34" s="11">
        <f>DW34-DV34</f>
        <v>110.89999999999998</v>
      </c>
      <c r="DY34" s="11">
        <f>IF(DV34=0,0,DW34/DV34*100)</f>
        <v>151.58139534883719</v>
      </c>
      <c r="DZ34" s="11">
        <v>20460</v>
      </c>
      <c r="EA34" s="11">
        <v>20460</v>
      </c>
      <c r="EB34" s="11">
        <v>8525</v>
      </c>
      <c r="EC34" s="11">
        <v>3211.88</v>
      </c>
      <c r="ED34" s="11">
        <f>EC34-EB34</f>
        <v>-5313.12</v>
      </c>
      <c r="EE34" s="11">
        <f>IF(EB34=0,0,EC34/EB34*100)</f>
        <v>37.676011730205275</v>
      </c>
      <c r="EF34" s="11">
        <v>158000</v>
      </c>
      <c r="EG34" s="11">
        <v>158000</v>
      </c>
      <c r="EH34" s="11">
        <v>65000</v>
      </c>
      <c r="EI34" s="11">
        <v>55351.38</v>
      </c>
      <c r="EJ34" s="11">
        <f>EI34-EH34</f>
        <v>-9648.6200000000026</v>
      </c>
      <c r="EK34" s="11">
        <f>IF(EH34=0,0,EI34/EH34*100)</f>
        <v>85.15596923076923</v>
      </c>
    </row>
    <row r="35" spans="1:141" x14ac:dyDescent="0.3">
      <c r="A35" s="10"/>
      <c r="B35" s="10">
        <v>18010600</v>
      </c>
      <c r="C35" s="10" t="s">
        <v>60</v>
      </c>
      <c r="D35" s="11">
        <v>5357308</v>
      </c>
      <c r="E35" s="11">
        <v>5357308</v>
      </c>
      <c r="F35" s="11">
        <v>2219636</v>
      </c>
      <c r="G35" s="11">
        <v>2136968.9499999997</v>
      </c>
      <c r="H35" s="11">
        <f>G35-F35</f>
        <v>-82667.050000000279</v>
      </c>
      <c r="I35" s="11">
        <f>IF(F35=0,0,G35/F35*100)</f>
        <v>96.275648349549186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2890800</v>
      </c>
      <c r="Q35" s="11">
        <v>2890800</v>
      </c>
      <c r="R35" s="11">
        <v>1173500</v>
      </c>
      <c r="S35" s="11">
        <v>1178492.6299999999</v>
      </c>
      <c r="T35" s="11">
        <f>S35-R35</f>
        <v>4992.6299999998882</v>
      </c>
      <c r="U35" s="11">
        <f>IF(R35=0,0,S35/R35*100)</f>
        <v>100.42544780570941</v>
      </c>
      <c r="V35" s="11">
        <v>2890800</v>
      </c>
      <c r="W35" s="11">
        <v>2890800</v>
      </c>
      <c r="X35" s="11">
        <v>1173500</v>
      </c>
      <c r="Y35" s="11">
        <v>1178492.6299999999</v>
      </c>
      <c r="Z35" s="11">
        <f>Y35-X35</f>
        <v>4992.6299999998882</v>
      </c>
      <c r="AA35" s="11">
        <f>IF(X35=0,0,Y35/X35*100)</f>
        <v>100.42544780570941</v>
      </c>
      <c r="AB35" s="11">
        <v>2466508</v>
      </c>
      <c r="AC35" s="11">
        <v>2466508</v>
      </c>
      <c r="AD35" s="11">
        <v>1046136</v>
      </c>
      <c r="AE35" s="11">
        <v>958476.32</v>
      </c>
      <c r="AF35" s="11">
        <f>AE35-AD35</f>
        <v>-87659.680000000051</v>
      </c>
      <c r="AG35" s="11">
        <f>IF(AD35=0,0,AE35/AD35*100)</f>
        <v>91.620622940038388</v>
      </c>
      <c r="AH35" s="11">
        <v>230000</v>
      </c>
      <c r="AI35" s="11">
        <v>230000</v>
      </c>
      <c r="AJ35" s="11">
        <v>95600</v>
      </c>
      <c r="AK35" s="11">
        <v>104369.5</v>
      </c>
      <c r="AL35" s="11">
        <f>AK35-AJ35</f>
        <v>8769.5</v>
      </c>
      <c r="AM35" s="11">
        <f>IF(AJ35=0,0,AK35/AJ35*100)</f>
        <v>109.17311715481171</v>
      </c>
      <c r="AN35" s="11">
        <v>148330</v>
      </c>
      <c r="AO35" s="11">
        <v>148330</v>
      </c>
      <c r="AP35" s="11">
        <v>61800</v>
      </c>
      <c r="AQ35" s="11">
        <v>30208.66</v>
      </c>
      <c r="AR35" s="11">
        <f>AQ35-AP35</f>
        <v>-31591.34</v>
      </c>
      <c r="AS35" s="11">
        <f>IF(AP35=0,0,AQ35/AP35*100)</f>
        <v>48.881326860841426</v>
      </c>
      <c r="AT35" s="11">
        <v>418000</v>
      </c>
      <c r="AU35" s="11">
        <v>418000</v>
      </c>
      <c r="AV35" s="11">
        <v>174100</v>
      </c>
      <c r="AW35" s="11">
        <v>168249.76</v>
      </c>
      <c r="AX35" s="11">
        <f>AW35-AV35</f>
        <v>-5850.2399999999907</v>
      </c>
      <c r="AY35" s="11">
        <f>IF(AV35=0,0,AW35/AV35*100)</f>
        <v>96.639724296381388</v>
      </c>
      <c r="AZ35" s="11">
        <v>329000</v>
      </c>
      <c r="BA35" s="11">
        <v>329000</v>
      </c>
      <c r="BB35" s="11">
        <v>137100</v>
      </c>
      <c r="BC35" s="11">
        <v>107052.45</v>
      </c>
      <c r="BD35" s="11">
        <f>BC35-BB35</f>
        <v>-30047.550000000003</v>
      </c>
      <c r="BE35" s="11">
        <f>IF(BB35=0,0,BC35/BB35*100)</f>
        <v>78.08347921225382</v>
      </c>
      <c r="BF35" s="11">
        <v>27883</v>
      </c>
      <c r="BG35" s="11">
        <v>27883</v>
      </c>
      <c r="BH35" s="11">
        <v>11000</v>
      </c>
      <c r="BI35" s="11">
        <v>16617.580000000002</v>
      </c>
      <c r="BJ35" s="11">
        <f>BI35-BH35</f>
        <v>5617.5800000000017</v>
      </c>
      <c r="BK35" s="11">
        <f>IF(BH35=0,0,BI35/BH35*100)</f>
        <v>151.0689090909091</v>
      </c>
      <c r="BL35" s="11">
        <v>60000</v>
      </c>
      <c r="BM35" s="11">
        <v>60000</v>
      </c>
      <c r="BN35" s="11">
        <v>25000</v>
      </c>
      <c r="BO35" s="11">
        <v>27522.39</v>
      </c>
      <c r="BP35" s="11">
        <f>BO35-BN35</f>
        <v>2522.3899999999994</v>
      </c>
      <c r="BQ35" s="11">
        <f>IF(BN35=0,0,BO35/BN35*100)</f>
        <v>110.08956000000001</v>
      </c>
      <c r="BR35" s="11">
        <v>61000</v>
      </c>
      <c r="BS35" s="11">
        <v>61000</v>
      </c>
      <c r="BT35" s="11">
        <v>25415</v>
      </c>
      <c r="BU35" s="11">
        <v>26299.08</v>
      </c>
      <c r="BV35" s="11">
        <f>BU35-BT35</f>
        <v>884.08000000000175</v>
      </c>
      <c r="BW35" s="11">
        <f>IF(BT35=0,0,BU35/BT35*100)</f>
        <v>103.47857564430456</v>
      </c>
      <c r="BX35" s="11">
        <v>37200</v>
      </c>
      <c r="BY35" s="11">
        <v>37200</v>
      </c>
      <c r="BZ35" s="11">
        <v>14384</v>
      </c>
      <c r="CA35" s="11">
        <v>19528.29</v>
      </c>
      <c r="CB35" s="11">
        <f>CA35-BZ35</f>
        <v>5144.2900000000009</v>
      </c>
      <c r="CC35" s="11">
        <f>IF(BZ35=0,0,CA35/BZ35*100)</f>
        <v>135.76397385984427</v>
      </c>
      <c r="CD35" s="11">
        <v>120880</v>
      </c>
      <c r="CE35" s="11">
        <v>120880</v>
      </c>
      <c r="CF35" s="11">
        <v>50200</v>
      </c>
      <c r="CG35" s="11">
        <v>57017.17</v>
      </c>
      <c r="CH35" s="11">
        <f>CG35-CF35</f>
        <v>6817.1699999999983</v>
      </c>
      <c r="CI35" s="11">
        <f>IF(CF35=0,0,CG35/CF35*100)</f>
        <v>113.58001992031872</v>
      </c>
      <c r="CJ35" s="11">
        <v>183038</v>
      </c>
      <c r="CK35" s="11">
        <v>183038</v>
      </c>
      <c r="CL35" s="11">
        <v>76250</v>
      </c>
      <c r="CM35" s="11">
        <v>74346.37</v>
      </c>
      <c r="CN35" s="11">
        <f>CM35-CL35</f>
        <v>-1903.6300000000047</v>
      </c>
      <c r="CO35" s="11">
        <f>IF(CL35=0,0,CM35/CL35*100)</f>
        <v>97.503436065573766</v>
      </c>
      <c r="CP35" s="11">
        <v>170000</v>
      </c>
      <c r="CQ35" s="11">
        <v>170000</v>
      </c>
      <c r="CR35" s="11">
        <v>70800</v>
      </c>
      <c r="CS35" s="11">
        <v>92541.96</v>
      </c>
      <c r="CT35" s="11">
        <f>CS35-CR35</f>
        <v>21741.960000000006</v>
      </c>
      <c r="CU35" s="11">
        <f>IF(CR35=0,0,CS35/CR35*100)</f>
        <v>130.70898305084745</v>
      </c>
      <c r="CV35" s="11">
        <v>141904</v>
      </c>
      <c r="CW35" s="11">
        <v>141904</v>
      </c>
      <c r="CX35" s="11">
        <v>65423</v>
      </c>
      <c r="CY35" s="11">
        <v>71675.72</v>
      </c>
      <c r="CZ35" s="11">
        <f>CY35-CX35</f>
        <v>6252.7200000000012</v>
      </c>
      <c r="DA35" s="11">
        <f>IF(CX35=0,0,CY35/CX35*100)</f>
        <v>109.55737278938599</v>
      </c>
      <c r="DB35" s="11">
        <v>20000</v>
      </c>
      <c r="DC35" s="11">
        <v>20000</v>
      </c>
      <c r="DD35" s="11">
        <v>10350</v>
      </c>
      <c r="DE35" s="11">
        <v>14754.95</v>
      </c>
      <c r="DF35" s="11">
        <f>DE35-DD35</f>
        <v>4404.9500000000007</v>
      </c>
      <c r="DG35" s="11">
        <f>IF(DD35=0,0,DE35/DD35*100)</f>
        <v>142.55990338164253</v>
      </c>
      <c r="DH35" s="11">
        <v>220000</v>
      </c>
      <c r="DI35" s="11">
        <v>220000</v>
      </c>
      <c r="DJ35" s="11">
        <v>91650</v>
      </c>
      <c r="DK35" s="11">
        <v>47988.24</v>
      </c>
      <c r="DL35" s="11">
        <f>DK35-DJ35</f>
        <v>-43661.760000000002</v>
      </c>
      <c r="DM35" s="11">
        <f>IF(DJ35=0,0,DK35/DJ35*100)</f>
        <v>52.360327332242228</v>
      </c>
      <c r="DN35" s="11">
        <v>89000</v>
      </c>
      <c r="DO35" s="11">
        <v>89000</v>
      </c>
      <c r="DP35" s="11">
        <v>49450</v>
      </c>
      <c r="DQ35" s="11">
        <v>20684.349999999999</v>
      </c>
      <c r="DR35" s="11">
        <f>DQ35-DP35</f>
        <v>-28765.65</v>
      </c>
      <c r="DS35" s="11">
        <f>IF(DP35=0,0,DQ35/DP35*100)</f>
        <v>41.828816986855408</v>
      </c>
      <c r="DT35" s="11">
        <v>22918</v>
      </c>
      <c r="DU35" s="11">
        <v>22918</v>
      </c>
      <c r="DV35" s="11">
        <v>9550</v>
      </c>
      <c r="DW35" s="11">
        <v>10823.09</v>
      </c>
      <c r="DX35" s="11">
        <f>DW35-DV35</f>
        <v>1273.0900000000001</v>
      </c>
      <c r="DY35" s="11">
        <f>IF(DV35=0,0,DW35/DV35*100)</f>
        <v>113.33078534031414</v>
      </c>
      <c r="DZ35" s="11">
        <v>13355</v>
      </c>
      <c r="EA35" s="11">
        <v>13355</v>
      </c>
      <c r="EB35" s="11">
        <v>5564</v>
      </c>
      <c r="EC35" s="11">
        <v>5677.72</v>
      </c>
      <c r="ED35" s="11">
        <f>EC35-EB35</f>
        <v>113.72000000000025</v>
      </c>
      <c r="EE35" s="11">
        <f>IF(EB35=0,0,EC35/EB35*100)</f>
        <v>102.04385334291877</v>
      </c>
      <c r="EF35" s="11">
        <v>174000</v>
      </c>
      <c r="EG35" s="11">
        <v>174000</v>
      </c>
      <c r="EH35" s="11">
        <v>72500</v>
      </c>
      <c r="EI35" s="11">
        <v>63119.040000000001</v>
      </c>
      <c r="EJ35" s="11">
        <f>EI35-EH35</f>
        <v>-9380.9599999999991</v>
      </c>
      <c r="EK35" s="11">
        <f>IF(EH35=0,0,EI35/EH35*100)</f>
        <v>87.060744827586205</v>
      </c>
    </row>
    <row r="36" spans="1:141" x14ac:dyDescent="0.3">
      <c r="A36" s="10"/>
      <c r="B36" s="10">
        <v>18010700</v>
      </c>
      <c r="C36" s="10" t="s">
        <v>61</v>
      </c>
      <c r="D36" s="11">
        <v>2241300</v>
      </c>
      <c r="E36" s="11">
        <v>2241300</v>
      </c>
      <c r="F36" s="11">
        <v>342874</v>
      </c>
      <c r="G36" s="11">
        <v>271544.08</v>
      </c>
      <c r="H36" s="11">
        <f>G36-F36</f>
        <v>-71329.919999999984</v>
      </c>
      <c r="I36" s="11">
        <f>IF(F36=0,0,G36/F36*100)</f>
        <v>79.196462840577013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233500</v>
      </c>
      <c r="Q36" s="11">
        <v>233500</v>
      </c>
      <c r="R36" s="11">
        <v>54100</v>
      </c>
      <c r="S36" s="11">
        <v>62995.82</v>
      </c>
      <c r="T36" s="11">
        <f>S36-R36</f>
        <v>8895.82</v>
      </c>
      <c r="U36" s="11">
        <f>IF(R36=0,0,S36/R36*100)</f>
        <v>116.44329020332718</v>
      </c>
      <c r="V36" s="11">
        <v>233500</v>
      </c>
      <c r="W36" s="11">
        <v>233500</v>
      </c>
      <c r="X36" s="11">
        <v>54100</v>
      </c>
      <c r="Y36" s="11">
        <v>62995.82</v>
      </c>
      <c r="Z36" s="11">
        <f>Y36-X36</f>
        <v>8895.82</v>
      </c>
      <c r="AA36" s="11">
        <f>IF(X36=0,0,Y36/X36*100)</f>
        <v>116.44329020332718</v>
      </c>
      <c r="AB36" s="11">
        <v>2007800</v>
      </c>
      <c r="AC36" s="11">
        <v>2007800</v>
      </c>
      <c r="AD36" s="11">
        <v>288774</v>
      </c>
      <c r="AE36" s="11">
        <v>208548.26</v>
      </c>
      <c r="AF36" s="11">
        <f>AE36-AD36</f>
        <v>-80225.739999999991</v>
      </c>
      <c r="AG36" s="11">
        <f>IF(AD36=0,0,AE36/AD36*100)</f>
        <v>72.218503050828673</v>
      </c>
      <c r="AH36" s="11">
        <v>64000</v>
      </c>
      <c r="AI36" s="11">
        <v>64000</v>
      </c>
      <c r="AJ36" s="11">
        <v>0</v>
      </c>
      <c r="AK36" s="11">
        <v>32332.28</v>
      </c>
      <c r="AL36" s="11">
        <f>AK36-AJ36</f>
        <v>32332.28</v>
      </c>
      <c r="AM36" s="11">
        <f>IF(AJ36=0,0,AK36/AJ36*100)</f>
        <v>0</v>
      </c>
      <c r="AN36" s="11">
        <v>85000</v>
      </c>
      <c r="AO36" s="11">
        <v>85000</v>
      </c>
      <c r="AP36" s="11">
        <v>35415</v>
      </c>
      <c r="AQ36" s="11">
        <v>22346.04</v>
      </c>
      <c r="AR36" s="11">
        <f>AQ36-AP36</f>
        <v>-13068.96</v>
      </c>
      <c r="AS36" s="11">
        <f>IF(AP36=0,0,AQ36/AP36*100)</f>
        <v>63.097670478610759</v>
      </c>
      <c r="AT36" s="11">
        <v>75000</v>
      </c>
      <c r="AU36" s="11">
        <v>75000</v>
      </c>
      <c r="AV36" s="11">
        <v>3000</v>
      </c>
      <c r="AW36" s="11">
        <v>7716.95</v>
      </c>
      <c r="AX36" s="11">
        <f>AW36-AV36</f>
        <v>4716.95</v>
      </c>
      <c r="AY36" s="11">
        <f>IF(AV36=0,0,AW36/AV36*100)</f>
        <v>257.23166666666668</v>
      </c>
      <c r="AZ36" s="11">
        <v>62000</v>
      </c>
      <c r="BA36" s="11">
        <v>62000</v>
      </c>
      <c r="BB36" s="11">
        <v>0</v>
      </c>
      <c r="BC36" s="11">
        <v>18890.93</v>
      </c>
      <c r="BD36" s="11">
        <f>BC36-BB36</f>
        <v>18890.93</v>
      </c>
      <c r="BE36" s="11">
        <f>IF(BB36=0,0,BC36/BB36*100)</f>
        <v>0</v>
      </c>
      <c r="BF36" s="11">
        <v>209020</v>
      </c>
      <c r="BG36" s="11">
        <v>209020</v>
      </c>
      <c r="BH36" s="11">
        <v>56680</v>
      </c>
      <c r="BI36" s="11">
        <v>7683.3</v>
      </c>
      <c r="BJ36" s="11">
        <f>BI36-BH36</f>
        <v>-48996.7</v>
      </c>
      <c r="BK36" s="11">
        <f>IF(BH36=0,0,BI36/BH36*100)</f>
        <v>13.555575158786167</v>
      </c>
      <c r="BL36" s="11">
        <v>25000</v>
      </c>
      <c r="BM36" s="11">
        <v>25000</v>
      </c>
      <c r="BN36" s="11">
        <v>0</v>
      </c>
      <c r="BO36" s="11">
        <v>543.08000000000004</v>
      </c>
      <c r="BP36" s="11">
        <f>BO36-BN36</f>
        <v>543.08000000000004</v>
      </c>
      <c r="BQ36" s="11">
        <f>IF(BN36=0,0,BO36/BN36*100)</f>
        <v>0</v>
      </c>
      <c r="BR36" s="11">
        <v>250000</v>
      </c>
      <c r="BS36" s="11">
        <v>250000</v>
      </c>
      <c r="BT36" s="11">
        <v>104165</v>
      </c>
      <c r="BU36" s="11">
        <v>30325.16</v>
      </c>
      <c r="BV36" s="11">
        <f>BU36-BT36</f>
        <v>-73839.839999999997</v>
      </c>
      <c r="BW36" s="11">
        <f>IF(BT36=0,0,BU36/BT36*100)</f>
        <v>29.112619401910429</v>
      </c>
      <c r="BX36" s="11">
        <v>145600</v>
      </c>
      <c r="BY36" s="11">
        <v>145600</v>
      </c>
      <c r="BZ36" s="11">
        <v>1347</v>
      </c>
      <c r="CA36" s="11">
        <v>12801.13</v>
      </c>
      <c r="CB36" s="11">
        <f>CA36-BZ36</f>
        <v>11454.13</v>
      </c>
      <c r="CC36" s="11">
        <f>IF(BZ36=0,0,CA36/BZ36*100)</f>
        <v>950.34372680029696</v>
      </c>
      <c r="CD36" s="11">
        <v>154000</v>
      </c>
      <c r="CE36" s="11">
        <v>154000</v>
      </c>
      <c r="CF36" s="11">
        <v>10000</v>
      </c>
      <c r="CG36" s="11">
        <v>23187.37</v>
      </c>
      <c r="CH36" s="11">
        <f>CG36-CF36</f>
        <v>13187.369999999999</v>
      </c>
      <c r="CI36" s="11">
        <f>IF(CF36=0,0,CG36/CF36*100)</f>
        <v>231.87370000000001</v>
      </c>
      <c r="CJ36" s="11">
        <v>28914</v>
      </c>
      <c r="CK36" s="11">
        <v>28914</v>
      </c>
      <c r="CL36" s="11">
        <v>12000</v>
      </c>
      <c r="CM36" s="11">
        <v>671.28</v>
      </c>
      <c r="CN36" s="11">
        <f>CM36-CL36</f>
        <v>-11328.72</v>
      </c>
      <c r="CO36" s="11">
        <f>IF(CL36=0,0,CM36/CL36*100)</f>
        <v>5.5939999999999994</v>
      </c>
      <c r="CP36" s="11">
        <v>65000</v>
      </c>
      <c r="CQ36" s="11">
        <v>65000</v>
      </c>
      <c r="CR36" s="11">
        <v>27100</v>
      </c>
      <c r="CS36" s="11">
        <v>6217.33</v>
      </c>
      <c r="CT36" s="11">
        <f>CS36-CR36</f>
        <v>-20882.669999999998</v>
      </c>
      <c r="CU36" s="11">
        <f>IF(CR36=0,0,CS36/CR36*100)</f>
        <v>22.942177121771216</v>
      </c>
      <c r="CV36" s="11">
        <v>51557</v>
      </c>
      <c r="CW36" s="11">
        <v>51557</v>
      </c>
      <c r="CX36" s="11">
        <v>17477</v>
      </c>
      <c r="CY36" s="11">
        <v>5451.39</v>
      </c>
      <c r="CZ36" s="11">
        <f>CY36-CX36</f>
        <v>-12025.61</v>
      </c>
      <c r="DA36" s="11">
        <f>IF(CX36=0,0,CY36/CX36*100)</f>
        <v>31.191794930480061</v>
      </c>
      <c r="DB36" s="11">
        <v>75000</v>
      </c>
      <c r="DC36" s="11">
        <v>75000</v>
      </c>
      <c r="DD36" s="11">
        <v>21500</v>
      </c>
      <c r="DE36" s="11">
        <v>17731.13</v>
      </c>
      <c r="DF36" s="11">
        <f>DE36-DD36</f>
        <v>-3768.869999999999</v>
      </c>
      <c r="DG36" s="11">
        <f>IF(DD36=0,0,DE36/DD36*100)</f>
        <v>82.470372093023258</v>
      </c>
      <c r="DH36" s="11">
        <v>105000</v>
      </c>
      <c r="DI36" s="11">
        <v>105000</v>
      </c>
      <c r="DJ36" s="11">
        <v>0</v>
      </c>
      <c r="DK36" s="11">
        <v>2040.87</v>
      </c>
      <c r="DL36" s="11">
        <f>DK36-DJ36</f>
        <v>2040.87</v>
      </c>
      <c r="DM36" s="11">
        <f>IF(DJ36=0,0,DK36/DJ36*100)</f>
        <v>0</v>
      </c>
      <c r="DN36" s="11">
        <v>205000</v>
      </c>
      <c r="DO36" s="11">
        <v>205000</v>
      </c>
      <c r="DP36" s="11">
        <v>90</v>
      </c>
      <c r="DQ36" s="11">
        <v>-413.77</v>
      </c>
      <c r="DR36" s="11">
        <f>DQ36-DP36</f>
        <v>-503.77</v>
      </c>
      <c r="DS36" s="11">
        <f>IF(DP36=0,0,DQ36/DP36*100)</f>
        <v>-459.74444444444441</v>
      </c>
      <c r="DT36" s="11">
        <v>181919</v>
      </c>
      <c r="DU36" s="11">
        <v>181919</v>
      </c>
      <c r="DV36" s="11">
        <v>0</v>
      </c>
      <c r="DW36" s="11">
        <v>2746.51</v>
      </c>
      <c r="DX36" s="11">
        <f>DW36-DV36</f>
        <v>2746.51</v>
      </c>
      <c r="DY36" s="11">
        <f>IF(DV36=0,0,DW36/DV36*100)</f>
        <v>0</v>
      </c>
      <c r="DZ36" s="11">
        <v>100790</v>
      </c>
      <c r="EA36" s="11">
        <v>100790</v>
      </c>
      <c r="EB36" s="11">
        <v>0</v>
      </c>
      <c r="EC36" s="11">
        <v>3704.59</v>
      </c>
      <c r="ED36" s="11">
        <f>EC36-EB36</f>
        <v>3704.59</v>
      </c>
      <c r="EE36" s="11">
        <f>IF(EB36=0,0,EC36/EB36*100)</f>
        <v>0</v>
      </c>
      <c r="EF36" s="11">
        <v>125000</v>
      </c>
      <c r="EG36" s="11">
        <v>125000</v>
      </c>
      <c r="EH36" s="11">
        <v>0</v>
      </c>
      <c r="EI36" s="11">
        <v>14572.69</v>
      </c>
      <c r="EJ36" s="11">
        <f>EI36-EH36</f>
        <v>14572.69</v>
      </c>
      <c r="EK36" s="11">
        <f>IF(EH36=0,0,EI36/EH36*100)</f>
        <v>0</v>
      </c>
    </row>
    <row r="37" spans="1:141" x14ac:dyDescent="0.3">
      <c r="A37" s="10"/>
      <c r="B37" s="10">
        <v>18010900</v>
      </c>
      <c r="C37" s="10" t="s">
        <v>62</v>
      </c>
      <c r="D37" s="11">
        <v>1628775</v>
      </c>
      <c r="E37" s="11">
        <v>1628775</v>
      </c>
      <c r="F37" s="11">
        <v>659346</v>
      </c>
      <c r="G37" s="11">
        <v>533701.69000000018</v>
      </c>
      <c r="H37" s="11">
        <f>G37-F37</f>
        <v>-125644.30999999982</v>
      </c>
      <c r="I37" s="11">
        <f>IF(F37=0,0,G37/F37*100)</f>
        <v>80.944100669451274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562900</v>
      </c>
      <c r="Q37" s="11">
        <v>562900</v>
      </c>
      <c r="R37" s="11">
        <v>238400</v>
      </c>
      <c r="S37" s="11">
        <v>258288.07</v>
      </c>
      <c r="T37" s="11">
        <f>S37-R37</f>
        <v>19888.070000000007</v>
      </c>
      <c r="U37" s="11">
        <f>IF(R37=0,0,S37/R37*100)</f>
        <v>108.34231124161073</v>
      </c>
      <c r="V37" s="11">
        <v>562900</v>
      </c>
      <c r="W37" s="11">
        <v>562900</v>
      </c>
      <c r="X37" s="11">
        <v>238400</v>
      </c>
      <c r="Y37" s="11">
        <v>258288.07</v>
      </c>
      <c r="Z37" s="11">
        <f>Y37-X37</f>
        <v>19888.070000000007</v>
      </c>
      <c r="AA37" s="11">
        <f>IF(X37=0,0,Y37/X37*100)</f>
        <v>108.34231124161073</v>
      </c>
      <c r="AB37" s="11">
        <v>1065875</v>
      </c>
      <c r="AC37" s="11">
        <v>1065875</v>
      </c>
      <c r="AD37" s="11">
        <v>420946</v>
      </c>
      <c r="AE37" s="11">
        <v>275413.62</v>
      </c>
      <c r="AF37" s="11">
        <f>AE37-AD37</f>
        <v>-145532.38</v>
      </c>
      <c r="AG37" s="11">
        <f>IF(AD37=0,0,AE37/AD37*100)</f>
        <v>65.427304214792386</v>
      </c>
      <c r="AH37" s="11">
        <v>106000</v>
      </c>
      <c r="AI37" s="11">
        <v>106000</v>
      </c>
      <c r="AJ37" s="11">
        <v>44000</v>
      </c>
      <c r="AK37" s="11">
        <v>17272.580000000002</v>
      </c>
      <c r="AL37" s="11">
        <f>AK37-AJ37</f>
        <v>-26727.42</v>
      </c>
      <c r="AM37" s="11">
        <f>IF(AJ37=0,0,AK37/AJ37*100)</f>
        <v>39.255863636363642</v>
      </c>
      <c r="AN37" s="11">
        <v>26000</v>
      </c>
      <c r="AO37" s="11">
        <v>26000</v>
      </c>
      <c r="AP37" s="11">
        <v>10830</v>
      </c>
      <c r="AQ37" s="11">
        <v>3318.65</v>
      </c>
      <c r="AR37" s="11">
        <f>AQ37-AP37</f>
        <v>-7511.35</v>
      </c>
      <c r="AS37" s="11">
        <f>IF(AP37=0,0,AQ37/AP37*100)</f>
        <v>30.643120960295477</v>
      </c>
      <c r="AT37" s="11">
        <v>45000</v>
      </c>
      <c r="AU37" s="11">
        <v>45000</v>
      </c>
      <c r="AV37" s="11">
        <v>18750</v>
      </c>
      <c r="AW37" s="11">
        <v>5543.72</v>
      </c>
      <c r="AX37" s="11">
        <f>AW37-AV37</f>
        <v>-13206.279999999999</v>
      </c>
      <c r="AY37" s="11">
        <f>IF(AV37=0,0,AW37/AV37*100)</f>
        <v>29.566506666666669</v>
      </c>
      <c r="AZ37" s="11">
        <v>72750</v>
      </c>
      <c r="BA37" s="11">
        <v>72750</v>
      </c>
      <c r="BB37" s="11">
        <v>30300</v>
      </c>
      <c r="BC37" s="11">
        <v>14207.28</v>
      </c>
      <c r="BD37" s="11">
        <f>BC37-BB37</f>
        <v>-16092.72</v>
      </c>
      <c r="BE37" s="11">
        <f>IF(BB37=0,0,BC37/BB37*100)</f>
        <v>46.888712871287133</v>
      </c>
      <c r="BF37" s="11">
        <v>861</v>
      </c>
      <c r="BG37" s="11">
        <v>861</v>
      </c>
      <c r="BH37" s="11">
        <v>861</v>
      </c>
      <c r="BI37" s="11">
        <v>483.07</v>
      </c>
      <c r="BJ37" s="11">
        <f>BI37-BH37</f>
        <v>-377.93</v>
      </c>
      <c r="BK37" s="11">
        <f>IF(BH37=0,0,BI37/BH37*100)</f>
        <v>56.105691056910565</v>
      </c>
      <c r="BL37" s="11">
        <v>105000</v>
      </c>
      <c r="BM37" s="11">
        <v>105000</v>
      </c>
      <c r="BN37" s="11">
        <v>33200</v>
      </c>
      <c r="BO37" s="11">
        <v>8813</v>
      </c>
      <c r="BP37" s="11">
        <f>BO37-BN37</f>
        <v>-24387</v>
      </c>
      <c r="BQ37" s="11">
        <f>IF(BN37=0,0,BO37/BN37*100)</f>
        <v>26.545180722891565</v>
      </c>
      <c r="BR37" s="11">
        <v>36000</v>
      </c>
      <c r="BS37" s="11">
        <v>36000</v>
      </c>
      <c r="BT37" s="11">
        <v>15000</v>
      </c>
      <c r="BU37" s="11">
        <v>20429.14</v>
      </c>
      <c r="BV37" s="11">
        <f>BU37-BT37</f>
        <v>5429.1399999999994</v>
      </c>
      <c r="BW37" s="11">
        <f>IF(BT37=0,0,BU37/BT37*100)</f>
        <v>136.19426666666666</v>
      </c>
      <c r="BX37" s="11">
        <v>14000</v>
      </c>
      <c r="BY37" s="11">
        <v>14000</v>
      </c>
      <c r="BZ37" s="11">
        <v>14000</v>
      </c>
      <c r="CA37" s="11">
        <v>13976.65</v>
      </c>
      <c r="CB37" s="11">
        <f>CA37-BZ37</f>
        <v>-23.350000000000364</v>
      </c>
      <c r="CC37" s="11">
        <f>IF(BZ37=0,0,CA37/BZ37*100)</f>
        <v>99.833214285714277</v>
      </c>
      <c r="CD37" s="11">
        <v>120000</v>
      </c>
      <c r="CE37" s="11">
        <v>120000</v>
      </c>
      <c r="CF37" s="11">
        <v>50000</v>
      </c>
      <c r="CG37" s="11">
        <v>10359</v>
      </c>
      <c r="CH37" s="11">
        <f>CG37-CF37</f>
        <v>-39641</v>
      </c>
      <c r="CI37" s="11">
        <f>IF(CF37=0,0,CG37/CF37*100)</f>
        <v>20.718</v>
      </c>
      <c r="CJ37" s="11">
        <v>80512</v>
      </c>
      <c r="CK37" s="11">
        <v>80512</v>
      </c>
      <c r="CL37" s="11">
        <v>33500</v>
      </c>
      <c r="CM37" s="11">
        <v>5206.25</v>
      </c>
      <c r="CN37" s="11">
        <f>CM37-CL37</f>
        <v>-28293.75</v>
      </c>
      <c r="CO37" s="11">
        <f>IF(CL37=0,0,CM37/CL37*100)</f>
        <v>15.541044776119403</v>
      </c>
      <c r="CP37" s="11">
        <v>120000</v>
      </c>
      <c r="CQ37" s="11">
        <v>120000</v>
      </c>
      <c r="CR37" s="11">
        <v>50000</v>
      </c>
      <c r="CS37" s="11">
        <v>16798.77</v>
      </c>
      <c r="CT37" s="11">
        <f>CS37-CR37</f>
        <v>-33201.229999999996</v>
      </c>
      <c r="CU37" s="11">
        <f>IF(CR37=0,0,CS37/CR37*100)</f>
        <v>33.597540000000002</v>
      </c>
      <c r="CV37" s="11">
        <v>164560</v>
      </c>
      <c r="CW37" s="11">
        <v>164560</v>
      </c>
      <c r="CX37" s="11">
        <v>54426</v>
      </c>
      <c r="CY37" s="11">
        <v>64763.63</v>
      </c>
      <c r="CZ37" s="11">
        <f>CY37-CX37</f>
        <v>10337.629999999997</v>
      </c>
      <c r="DA37" s="11">
        <f>IF(CX37=0,0,CY37/CX37*100)</f>
        <v>118.99391834784845</v>
      </c>
      <c r="DB37" s="11">
        <v>3500</v>
      </c>
      <c r="DC37" s="11">
        <v>3500</v>
      </c>
      <c r="DD37" s="11">
        <v>1850</v>
      </c>
      <c r="DE37" s="11">
        <v>11899.32</v>
      </c>
      <c r="DF37" s="11">
        <f>DE37-DD37</f>
        <v>10049.32</v>
      </c>
      <c r="DG37" s="11">
        <f>IF(DD37=0,0,DE37/DD37*100)</f>
        <v>643.20648648648648</v>
      </c>
      <c r="DH37" s="11">
        <v>22100</v>
      </c>
      <c r="DI37" s="11">
        <v>22100</v>
      </c>
      <c r="DJ37" s="11">
        <v>4400</v>
      </c>
      <c r="DK37" s="11">
        <v>17571.48</v>
      </c>
      <c r="DL37" s="11">
        <f>DK37-DJ37</f>
        <v>13171.48</v>
      </c>
      <c r="DM37" s="11">
        <f>IF(DJ37=0,0,DK37/DJ37*100)</f>
        <v>399.3518181818182</v>
      </c>
      <c r="DN37" s="11">
        <v>48405</v>
      </c>
      <c r="DO37" s="11">
        <v>48405</v>
      </c>
      <c r="DP37" s="11">
        <v>16835</v>
      </c>
      <c r="DQ37" s="11">
        <v>19484.53</v>
      </c>
      <c r="DR37" s="11">
        <f>DQ37-DP37</f>
        <v>2649.5299999999988</v>
      </c>
      <c r="DS37" s="11">
        <f>IF(DP37=0,0,DQ37/DP37*100)</f>
        <v>115.73822393822392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31187</v>
      </c>
      <c r="EA37" s="11">
        <v>31187</v>
      </c>
      <c r="EB37" s="11">
        <v>12994</v>
      </c>
      <c r="EC37" s="11">
        <v>711</v>
      </c>
      <c r="ED37" s="11">
        <f>EC37-EB37</f>
        <v>-12283</v>
      </c>
      <c r="EE37" s="11">
        <f>IF(EB37=0,0,EC37/EB37*100)</f>
        <v>5.4717561951670008</v>
      </c>
      <c r="EF37" s="11">
        <v>70000</v>
      </c>
      <c r="EG37" s="11">
        <v>70000</v>
      </c>
      <c r="EH37" s="11">
        <v>30000</v>
      </c>
      <c r="EI37" s="11">
        <v>44575.55</v>
      </c>
      <c r="EJ37" s="11">
        <f>EI37-EH37</f>
        <v>14575.550000000003</v>
      </c>
      <c r="EK37" s="11">
        <f>IF(EH37=0,0,EI37/EH37*100)</f>
        <v>148.58516666666668</v>
      </c>
    </row>
    <row r="38" spans="1:141" x14ac:dyDescent="0.3">
      <c r="A38" s="10"/>
      <c r="B38" s="10">
        <v>18011000</v>
      </c>
      <c r="C38" s="10" t="s">
        <v>63</v>
      </c>
      <c r="D38" s="11">
        <v>0</v>
      </c>
      <c r="E38" s="11">
        <v>0</v>
      </c>
      <c r="F38" s="11">
        <v>0</v>
      </c>
      <c r="G38" s="11">
        <v>75000</v>
      </c>
      <c r="H38" s="11">
        <f>G38-F38</f>
        <v>75000</v>
      </c>
      <c r="I38" s="11">
        <f>IF(F38=0,0,G38/F38*100)</f>
        <v>0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50000</v>
      </c>
      <c r="T38" s="11">
        <f>S38-R38</f>
        <v>50000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50000</v>
      </c>
      <c r="Z38" s="11">
        <f>Y38-X38</f>
        <v>50000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25000</v>
      </c>
      <c r="AF38" s="11">
        <f>AE38-AD38</f>
        <v>25000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25000</v>
      </c>
      <c r="CT38" s="11">
        <f>CS38-CR38</f>
        <v>25000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3">
      <c r="A39" s="10"/>
      <c r="B39" s="10">
        <v>18011100</v>
      </c>
      <c r="C39" s="10" t="s">
        <v>64</v>
      </c>
      <c r="D39" s="11">
        <v>27500</v>
      </c>
      <c r="E39" s="11">
        <v>27500</v>
      </c>
      <c r="F39" s="11">
        <v>12500</v>
      </c>
      <c r="G39" s="11">
        <v>14808.33</v>
      </c>
      <c r="H39" s="11">
        <f>G39-F39</f>
        <v>2308.33</v>
      </c>
      <c r="I39" s="11">
        <f>IF(F39=0,0,G39/F39*100)</f>
        <v>118.46664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27500</v>
      </c>
      <c r="AC39" s="11">
        <v>27500</v>
      </c>
      <c r="AD39" s="11">
        <v>12500</v>
      </c>
      <c r="AE39" s="11">
        <v>14808.33</v>
      </c>
      <c r="AF39" s="11">
        <f>AE39-AD39</f>
        <v>2308.33</v>
      </c>
      <c r="AG39" s="11">
        <f>IF(AD39=0,0,AE39/AD39*100)</f>
        <v>118.46664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27500</v>
      </c>
      <c r="CW39" s="11">
        <v>27500</v>
      </c>
      <c r="CX39" s="11">
        <v>12500</v>
      </c>
      <c r="CY39" s="11">
        <v>6250</v>
      </c>
      <c r="CZ39" s="11">
        <f>CY39-CX39</f>
        <v>-6250</v>
      </c>
      <c r="DA39" s="11">
        <f>IF(CX39=0,0,CY39/CX39*100)</f>
        <v>50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8558.33</v>
      </c>
      <c r="DX39" s="11">
        <f>DW39-DV39</f>
        <v>8558.33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3">
      <c r="A40" s="10"/>
      <c r="B40" s="10">
        <v>18030000</v>
      </c>
      <c r="C40" s="10" t="s">
        <v>65</v>
      </c>
      <c r="D40" s="11">
        <v>5800</v>
      </c>
      <c r="E40" s="11">
        <v>5800</v>
      </c>
      <c r="F40" s="11">
        <v>1590</v>
      </c>
      <c r="G40" s="11">
        <v>2748.9</v>
      </c>
      <c r="H40" s="11">
        <f>G40-F40</f>
        <v>1158.9000000000001</v>
      </c>
      <c r="I40" s="11">
        <f>IF(F40=0,0,G40/F40*100)</f>
        <v>172.88679245283018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4100</v>
      </c>
      <c r="Q40" s="11">
        <v>4100</v>
      </c>
      <c r="R40" s="11">
        <v>1140</v>
      </c>
      <c r="S40" s="11">
        <v>1975.9</v>
      </c>
      <c r="T40" s="11">
        <f>S40-R40</f>
        <v>835.90000000000009</v>
      </c>
      <c r="U40" s="11">
        <f>IF(R40=0,0,S40/R40*100)</f>
        <v>173.32456140350877</v>
      </c>
      <c r="V40" s="11">
        <v>4100</v>
      </c>
      <c r="W40" s="11">
        <v>4100</v>
      </c>
      <c r="X40" s="11">
        <v>1140</v>
      </c>
      <c r="Y40" s="11">
        <v>1975.9</v>
      </c>
      <c r="Z40" s="11">
        <f>Y40-X40</f>
        <v>835.90000000000009</v>
      </c>
      <c r="AA40" s="11">
        <f>IF(X40=0,0,Y40/X40*100)</f>
        <v>173.32456140350877</v>
      </c>
      <c r="AB40" s="11">
        <v>1700</v>
      </c>
      <c r="AC40" s="11">
        <v>1700</v>
      </c>
      <c r="AD40" s="11">
        <v>450</v>
      </c>
      <c r="AE40" s="11">
        <v>773</v>
      </c>
      <c r="AF40" s="11">
        <f>AE40-AD40</f>
        <v>323</v>
      </c>
      <c r="AG40" s="11">
        <f>IF(AD40=0,0,AE40/AD40*100)</f>
        <v>171.77777777777777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1700</v>
      </c>
      <c r="CW40" s="11">
        <v>1700</v>
      </c>
      <c r="CX40" s="11">
        <v>450</v>
      </c>
      <c r="CY40" s="11">
        <v>773</v>
      </c>
      <c r="CZ40" s="11">
        <f>CY40-CX40</f>
        <v>323</v>
      </c>
      <c r="DA40" s="11">
        <f>IF(CX40=0,0,CY40/CX40*100)</f>
        <v>171.77777777777777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3">
      <c r="A41" s="10"/>
      <c r="B41" s="10">
        <v>18030100</v>
      </c>
      <c r="C41" s="10" t="s">
        <v>66</v>
      </c>
      <c r="D41" s="11">
        <v>100</v>
      </c>
      <c r="E41" s="11">
        <v>100</v>
      </c>
      <c r="F41" s="11">
        <v>40</v>
      </c>
      <c r="G41" s="11">
        <v>0</v>
      </c>
      <c r="H41" s="11">
        <f>G41-F41</f>
        <v>-40</v>
      </c>
      <c r="I41" s="11">
        <f>IF(F41=0,0,G41/F41*100)</f>
        <v>0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100</v>
      </c>
      <c r="Q41" s="11">
        <v>100</v>
      </c>
      <c r="R41" s="11">
        <v>40</v>
      </c>
      <c r="S41" s="11">
        <v>0</v>
      </c>
      <c r="T41" s="11">
        <f>S41-R41</f>
        <v>-40</v>
      </c>
      <c r="U41" s="11">
        <f>IF(R41=0,0,S41/R41*100)</f>
        <v>0</v>
      </c>
      <c r="V41" s="11">
        <v>100</v>
      </c>
      <c r="W41" s="11">
        <v>100</v>
      </c>
      <c r="X41" s="11">
        <v>40</v>
      </c>
      <c r="Y41" s="11">
        <v>0</v>
      </c>
      <c r="Z41" s="11">
        <f>Y41-X41</f>
        <v>-40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3">
      <c r="A42" s="10"/>
      <c r="B42" s="10">
        <v>18030200</v>
      </c>
      <c r="C42" s="10" t="s">
        <v>67</v>
      </c>
      <c r="D42" s="11">
        <v>5700</v>
      </c>
      <c r="E42" s="11">
        <v>5700</v>
      </c>
      <c r="F42" s="11">
        <v>1550</v>
      </c>
      <c r="G42" s="11">
        <v>2748.9</v>
      </c>
      <c r="H42" s="11">
        <f>G42-F42</f>
        <v>1198.9000000000001</v>
      </c>
      <c r="I42" s="11">
        <f>IF(F42=0,0,G42/F42*100)</f>
        <v>177.34838709677422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4000</v>
      </c>
      <c r="Q42" s="11">
        <v>4000</v>
      </c>
      <c r="R42" s="11">
        <v>1100</v>
      </c>
      <c r="S42" s="11">
        <v>1975.9</v>
      </c>
      <c r="T42" s="11">
        <f>S42-R42</f>
        <v>875.90000000000009</v>
      </c>
      <c r="U42" s="11">
        <f>IF(R42=0,0,S42/R42*100)</f>
        <v>179.62727272727275</v>
      </c>
      <c r="V42" s="11">
        <v>4000</v>
      </c>
      <c r="W42" s="11">
        <v>4000</v>
      </c>
      <c r="X42" s="11">
        <v>1100</v>
      </c>
      <c r="Y42" s="11">
        <v>1975.9</v>
      </c>
      <c r="Z42" s="11">
        <f>Y42-X42</f>
        <v>875.90000000000009</v>
      </c>
      <c r="AA42" s="11">
        <f>IF(X42=0,0,Y42/X42*100)</f>
        <v>179.62727272727275</v>
      </c>
      <c r="AB42" s="11">
        <v>1700</v>
      </c>
      <c r="AC42" s="11">
        <v>1700</v>
      </c>
      <c r="AD42" s="11">
        <v>450</v>
      </c>
      <c r="AE42" s="11">
        <v>773</v>
      </c>
      <c r="AF42" s="11">
        <f>AE42-AD42</f>
        <v>323</v>
      </c>
      <c r="AG42" s="11">
        <f>IF(AD42=0,0,AE42/AD42*100)</f>
        <v>171.77777777777777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1700</v>
      </c>
      <c r="CW42" s="11">
        <v>1700</v>
      </c>
      <c r="CX42" s="11">
        <v>450</v>
      </c>
      <c r="CY42" s="11">
        <v>773</v>
      </c>
      <c r="CZ42" s="11">
        <f>CY42-CX42</f>
        <v>323</v>
      </c>
      <c r="DA42" s="11">
        <f>IF(CX42=0,0,CY42/CX42*100)</f>
        <v>171.77777777777777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3">
      <c r="A43" s="10"/>
      <c r="B43" s="10">
        <v>18050000</v>
      </c>
      <c r="C43" s="10" t="s">
        <v>68</v>
      </c>
      <c r="D43" s="11">
        <v>22359544</v>
      </c>
      <c r="E43" s="11">
        <v>22359544</v>
      </c>
      <c r="F43" s="11">
        <v>7014500</v>
      </c>
      <c r="G43" s="11">
        <v>8411703.75</v>
      </c>
      <c r="H43" s="11">
        <f>G43-F43</f>
        <v>1397203.75</v>
      </c>
      <c r="I43" s="11">
        <f>IF(F43=0,0,G43/F43*100)</f>
        <v>119.91879321405661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8806660</v>
      </c>
      <c r="Q43" s="11">
        <v>8806660</v>
      </c>
      <c r="R43" s="11">
        <v>4004800</v>
      </c>
      <c r="S43" s="11">
        <v>4137982.64</v>
      </c>
      <c r="T43" s="11">
        <f>S43-R43</f>
        <v>133182.64000000013</v>
      </c>
      <c r="U43" s="11">
        <f>IF(R43=0,0,S43/R43*100)</f>
        <v>103.32557530962845</v>
      </c>
      <c r="V43" s="11">
        <v>8806660</v>
      </c>
      <c r="W43" s="11">
        <v>8806660</v>
      </c>
      <c r="X43" s="11">
        <v>4004800</v>
      </c>
      <c r="Y43" s="11">
        <v>4137982.64</v>
      </c>
      <c r="Z43" s="11">
        <f>Y43-X43</f>
        <v>133182.64000000013</v>
      </c>
      <c r="AA43" s="11">
        <f>IF(X43=0,0,Y43/X43*100)</f>
        <v>103.32557530962845</v>
      </c>
      <c r="AB43" s="11">
        <v>13552884</v>
      </c>
      <c r="AC43" s="11">
        <v>13552884</v>
      </c>
      <c r="AD43" s="11">
        <v>3009700</v>
      </c>
      <c r="AE43" s="11">
        <v>4273721.1099999994</v>
      </c>
      <c r="AF43" s="11">
        <f>AE43-AD43</f>
        <v>1264021.1099999994</v>
      </c>
      <c r="AG43" s="11">
        <f>IF(AD43=0,0,AE43/AD43*100)</f>
        <v>141.99824268199487</v>
      </c>
      <c r="AH43" s="11">
        <v>436000</v>
      </c>
      <c r="AI43" s="11">
        <v>436000</v>
      </c>
      <c r="AJ43" s="11">
        <v>145200</v>
      </c>
      <c r="AK43" s="11">
        <v>183961.01</v>
      </c>
      <c r="AL43" s="11">
        <f>AK43-AJ43</f>
        <v>38761.010000000009</v>
      </c>
      <c r="AM43" s="11">
        <f>IF(AJ43=0,0,AK43/AJ43*100)</f>
        <v>126.69491046831955</v>
      </c>
      <c r="AN43" s="11">
        <v>599750</v>
      </c>
      <c r="AO43" s="11">
        <v>599750</v>
      </c>
      <c r="AP43" s="11">
        <v>109805</v>
      </c>
      <c r="AQ43" s="11">
        <v>182525.78</v>
      </c>
      <c r="AR43" s="11">
        <f>AQ43-AP43</f>
        <v>72720.78</v>
      </c>
      <c r="AS43" s="11">
        <f>IF(AP43=0,0,AQ43/AP43*100)</f>
        <v>166.22720276854423</v>
      </c>
      <c r="AT43" s="11">
        <v>1097000</v>
      </c>
      <c r="AU43" s="11">
        <v>1097000</v>
      </c>
      <c r="AV43" s="11">
        <v>207100</v>
      </c>
      <c r="AW43" s="11">
        <v>204228.08</v>
      </c>
      <c r="AX43" s="11">
        <f>AW43-AV43</f>
        <v>-2871.9200000000128</v>
      </c>
      <c r="AY43" s="11">
        <f>IF(AV43=0,0,AW43/AV43*100)</f>
        <v>98.613268952197004</v>
      </c>
      <c r="AZ43" s="11">
        <v>1210720</v>
      </c>
      <c r="BA43" s="11">
        <v>1210720</v>
      </c>
      <c r="BB43" s="11">
        <v>205866</v>
      </c>
      <c r="BC43" s="11">
        <v>212352.58</v>
      </c>
      <c r="BD43" s="11">
        <f>BC43-BB43</f>
        <v>6486.5799999999872</v>
      </c>
      <c r="BE43" s="11">
        <f>IF(BB43=0,0,BC43/BB43*100)</f>
        <v>103.15087484091595</v>
      </c>
      <c r="BF43" s="11">
        <v>201837</v>
      </c>
      <c r="BG43" s="11">
        <v>201837</v>
      </c>
      <c r="BH43" s="11">
        <v>80150</v>
      </c>
      <c r="BI43" s="11">
        <v>87473.31</v>
      </c>
      <c r="BJ43" s="11">
        <f>BI43-BH43</f>
        <v>7323.3099999999977</v>
      </c>
      <c r="BK43" s="11">
        <f>IF(BH43=0,0,BI43/BH43*100)</f>
        <v>109.13700561447286</v>
      </c>
      <c r="BL43" s="11">
        <v>428530</v>
      </c>
      <c r="BM43" s="11">
        <v>428530</v>
      </c>
      <c r="BN43" s="11">
        <v>83410</v>
      </c>
      <c r="BO43" s="11">
        <v>123103.51999999999</v>
      </c>
      <c r="BP43" s="11">
        <f>BO43-BN43</f>
        <v>39693.51999999999</v>
      </c>
      <c r="BQ43" s="11">
        <f>IF(BN43=0,0,BO43/BN43*100)</f>
        <v>147.58844263277783</v>
      </c>
      <c r="BR43" s="11">
        <v>1045924</v>
      </c>
      <c r="BS43" s="11">
        <v>1045924</v>
      </c>
      <c r="BT43" s="11">
        <v>231050</v>
      </c>
      <c r="BU43" s="11">
        <v>245370.55</v>
      </c>
      <c r="BV43" s="11">
        <f>BU43-BT43</f>
        <v>14320.549999999988</v>
      </c>
      <c r="BW43" s="11">
        <f>IF(BT43=0,0,BU43/BT43*100)</f>
        <v>106.19803072927938</v>
      </c>
      <c r="BX43" s="11">
        <v>793900</v>
      </c>
      <c r="BY43" s="11">
        <v>793900</v>
      </c>
      <c r="BZ43" s="11">
        <v>134169</v>
      </c>
      <c r="CA43" s="11">
        <v>299677.77</v>
      </c>
      <c r="CB43" s="11">
        <f>CA43-BZ43</f>
        <v>165508.77000000002</v>
      </c>
      <c r="CC43" s="11">
        <f>IF(BZ43=0,0,CA43/BZ43*100)</f>
        <v>223.35842854906872</v>
      </c>
      <c r="CD43" s="11">
        <v>990000</v>
      </c>
      <c r="CE43" s="11">
        <v>990000</v>
      </c>
      <c r="CF43" s="11">
        <v>199400</v>
      </c>
      <c r="CG43" s="11">
        <v>258574.33</v>
      </c>
      <c r="CH43" s="11">
        <f>CG43-CF43</f>
        <v>59174.329999999987</v>
      </c>
      <c r="CI43" s="11">
        <f>IF(CF43=0,0,CG43/CF43*100)</f>
        <v>129.67619358074222</v>
      </c>
      <c r="CJ43" s="11">
        <v>572628</v>
      </c>
      <c r="CK43" s="11">
        <v>572628</v>
      </c>
      <c r="CL43" s="11">
        <v>97110</v>
      </c>
      <c r="CM43" s="11">
        <v>235493.35</v>
      </c>
      <c r="CN43" s="11">
        <f>CM43-CL43</f>
        <v>138383.35</v>
      </c>
      <c r="CO43" s="11">
        <f>IF(CL43=0,0,CM43/CL43*100)</f>
        <v>242.50164761610543</v>
      </c>
      <c r="CP43" s="11">
        <v>1267000</v>
      </c>
      <c r="CQ43" s="11">
        <v>1267000</v>
      </c>
      <c r="CR43" s="11">
        <v>313700</v>
      </c>
      <c r="CS43" s="11">
        <v>487955.09</v>
      </c>
      <c r="CT43" s="11">
        <f>CS43-CR43</f>
        <v>174255.09000000003</v>
      </c>
      <c r="CU43" s="11">
        <f>IF(CR43=0,0,CS43/CR43*100)</f>
        <v>155.54832323876315</v>
      </c>
      <c r="CV43" s="11">
        <v>915283</v>
      </c>
      <c r="CW43" s="11">
        <v>915283</v>
      </c>
      <c r="CX43" s="11">
        <v>258702</v>
      </c>
      <c r="CY43" s="11">
        <v>466637.48</v>
      </c>
      <c r="CZ43" s="11">
        <f>CY43-CX43</f>
        <v>207935.47999999998</v>
      </c>
      <c r="DA43" s="11">
        <f>IF(CX43=0,0,CY43/CX43*100)</f>
        <v>180.37644857790042</v>
      </c>
      <c r="DB43" s="11">
        <v>630000</v>
      </c>
      <c r="DC43" s="11">
        <v>630000</v>
      </c>
      <c r="DD43" s="11">
        <v>223100</v>
      </c>
      <c r="DE43" s="11">
        <v>101171.14</v>
      </c>
      <c r="DF43" s="11">
        <f>DE43-DD43</f>
        <v>-121928.86</v>
      </c>
      <c r="DG43" s="11">
        <f>IF(DD43=0,0,DE43/DD43*100)</f>
        <v>45.347888839085613</v>
      </c>
      <c r="DH43" s="11">
        <v>862300</v>
      </c>
      <c r="DI43" s="11">
        <v>862300</v>
      </c>
      <c r="DJ43" s="11">
        <v>146800</v>
      </c>
      <c r="DK43" s="11">
        <v>195153.94</v>
      </c>
      <c r="DL43" s="11">
        <f>DK43-DJ43</f>
        <v>48353.94</v>
      </c>
      <c r="DM43" s="11">
        <f>IF(DJ43=0,0,DK43/DJ43*100)</f>
        <v>132.93865122615804</v>
      </c>
      <c r="DN43" s="11">
        <v>221645</v>
      </c>
      <c r="DO43" s="11">
        <v>221645</v>
      </c>
      <c r="DP43" s="11">
        <v>78069</v>
      </c>
      <c r="DQ43" s="11">
        <v>91514.19</v>
      </c>
      <c r="DR43" s="11">
        <f>DQ43-DP43</f>
        <v>13445.190000000002</v>
      </c>
      <c r="DS43" s="11">
        <f>IF(DP43=0,0,DQ43/DP43*100)</f>
        <v>117.22218806440456</v>
      </c>
      <c r="DT43" s="11">
        <v>806615</v>
      </c>
      <c r="DU43" s="11">
        <v>806615</v>
      </c>
      <c r="DV43" s="11">
        <v>142865</v>
      </c>
      <c r="DW43" s="11">
        <v>353375.82</v>
      </c>
      <c r="DX43" s="11">
        <f>DW43-DV43</f>
        <v>210510.82</v>
      </c>
      <c r="DY43" s="11">
        <f>IF(DV43=0,0,DW43/DV43*100)</f>
        <v>247.34946977916215</v>
      </c>
      <c r="DZ43" s="11">
        <v>593752</v>
      </c>
      <c r="EA43" s="11">
        <v>593752</v>
      </c>
      <c r="EB43" s="11">
        <v>138204</v>
      </c>
      <c r="EC43" s="11">
        <v>141436.38</v>
      </c>
      <c r="ED43" s="11">
        <f>EC43-EB43</f>
        <v>3232.3800000000047</v>
      </c>
      <c r="EE43" s="11">
        <f>IF(EB43=0,0,EC43/EB43*100)</f>
        <v>102.33884692194148</v>
      </c>
      <c r="EF43" s="11">
        <v>880000</v>
      </c>
      <c r="EG43" s="11">
        <v>880000</v>
      </c>
      <c r="EH43" s="11">
        <v>215000</v>
      </c>
      <c r="EI43" s="11">
        <v>403716.79000000004</v>
      </c>
      <c r="EJ43" s="11">
        <f>EI43-EH43</f>
        <v>188716.79000000004</v>
      </c>
      <c r="EK43" s="11">
        <f>IF(EH43=0,0,EI43/EH43*100)</f>
        <v>187.77525116279071</v>
      </c>
    </row>
    <row r="44" spans="1:141" x14ac:dyDescent="0.3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12.9</v>
      </c>
      <c r="H44" s="11">
        <f>G44-F44</f>
        <v>12.9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12.9</v>
      </c>
      <c r="AF44" s="11">
        <f>AE44-AD44</f>
        <v>12.9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12.9</v>
      </c>
      <c r="CT44" s="11">
        <f>CS44-CR44</f>
        <v>12.9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3">
      <c r="A45" s="10"/>
      <c r="B45" s="10">
        <v>18050300</v>
      </c>
      <c r="C45" s="10" t="s">
        <v>70</v>
      </c>
      <c r="D45" s="11">
        <v>2298682</v>
      </c>
      <c r="E45" s="11">
        <v>2298682</v>
      </c>
      <c r="F45" s="11">
        <v>1035267</v>
      </c>
      <c r="G45" s="11">
        <v>1128030.3700000001</v>
      </c>
      <c r="H45" s="11">
        <f>G45-F45</f>
        <v>92763.370000000112</v>
      </c>
      <c r="I45" s="11">
        <f>IF(F45=0,0,G45/F45*100)</f>
        <v>108.96033293826616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1862700</v>
      </c>
      <c r="Q45" s="11">
        <v>1862700</v>
      </c>
      <c r="R45" s="11">
        <v>854300</v>
      </c>
      <c r="S45" s="11">
        <v>913430.85</v>
      </c>
      <c r="T45" s="11">
        <f>S45-R45</f>
        <v>59130.849999999977</v>
      </c>
      <c r="U45" s="11">
        <f>IF(R45=0,0,S45/R45*100)</f>
        <v>106.92155565960435</v>
      </c>
      <c r="V45" s="11">
        <v>1862700</v>
      </c>
      <c r="W45" s="11">
        <v>1862700</v>
      </c>
      <c r="X45" s="11">
        <v>854300</v>
      </c>
      <c r="Y45" s="11">
        <v>913430.85</v>
      </c>
      <c r="Z45" s="11">
        <f>Y45-X45</f>
        <v>59130.849999999977</v>
      </c>
      <c r="AA45" s="11">
        <f>IF(X45=0,0,Y45/X45*100)</f>
        <v>106.92155565960435</v>
      </c>
      <c r="AB45" s="11">
        <v>435982</v>
      </c>
      <c r="AC45" s="11">
        <v>435982</v>
      </c>
      <c r="AD45" s="11">
        <v>180967</v>
      </c>
      <c r="AE45" s="11">
        <v>214599.52</v>
      </c>
      <c r="AF45" s="11">
        <f>AE45-AD45</f>
        <v>33632.51999999999</v>
      </c>
      <c r="AG45" s="11">
        <f>IF(AD45=0,0,AE45/AD45*100)</f>
        <v>118.584891168003</v>
      </c>
      <c r="AH45" s="11">
        <v>12000</v>
      </c>
      <c r="AI45" s="11">
        <v>12000</v>
      </c>
      <c r="AJ45" s="11">
        <v>5000</v>
      </c>
      <c r="AK45" s="11">
        <v>4939</v>
      </c>
      <c r="AL45" s="11">
        <f>AK45-AJ45</f>
        <v>-61</v>
      </c>
      <c r="AM45" s="11">
        <f>IF(AJ45=0,0,AK45/AJ45*100)</f>
        <v>98.78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7000</v>
      </c>
      <c r="AU45" s="11">
        <v>7000</v>
      </c>
      <c r="AV45" s="11">
        <v>3000</v>
      </c>
      <c r="AW45" s="11">
        <v>4133</v>
      </c>
      <c r="AX45" s="11">
        <f>AW45-AV45</f>
        <v>1133</v>
      </c>
      <c r="AY45" s="11">
        <f>IF(AV45=0,0,AW45/AV45*100)</f>
        <v>137.76666666666665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415</v>
      </c>
      <c r="BU45" s="11">
        <v>610</v>
      </c>
      <c r="BV45" s="11">
        <f>BU45-BT45</f>
        <v>195</v>
      </c>
      <c r="BW45" s="11">
        <f>IF(BT45=0,0,BU45/BT45*100)</f>
        <v>146.98795180722891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103000</v>
      </c>
      <c r="CE45" s="11">
        <v>103000</v>
      </c>
      <c r="CF45" s="11">
        <v>42500</v>
      </c>
      <c r="CG45" s="11">
        <v>250</v>
      </c>
      <c r="CH45" s="11">
        <f>CG45-CF45</f>
        <v>-42250</v>
      </c>
      <c r="CI45" s="11">
        <f>IF(CF45=0,0,CG45/CF45*100)</f>
        <v>0.58823529411764708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50000</v>
      </c>
      <c r="CQ45" s="11">
        <v>50000</v>
      </c>
      <c r="CR45" s="11">
        <v>20900</v>
      </c>
      <c r="CS45" s="11">
        <v>118393.33</v>
      </c>
      <c r="CT45" s="11">
        <f>CS45-CR45</f>
        <v>97493.33</v>
      </c>
      <c r="CU45" s="11">
        <f>IF(CR45=0,0,CS45/CR45*100)</f>
        <v>566.47526315789469</v>
      </c>
      <c r="CV45" s="11">
        <v>32282</v>
      </c>
      <c r="CW45" s="11">
        <v>32282</v>
      </c>
      <c r="CX45" s="11">
        <v>15302</v>
      </c>
      <c r="CY45" s="11">
        <v>12253.1</v>
      </c>
      <c r="CZ45" s="11">
        <f>CY45-CX45</f>
        <v>-3048.8999999999996</v>
      </c>
      <c r="DA45" s="11">
        <f>IF(CX45=0,0,CY45/CX45*100)</f>
        <v>80.075153574696117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10700</v>
      </c>
      <c r="DO45" s="11">
        <v>10700</v>
      </c>
      <c r="DP45" s="11">
        <v>3850</v>
      </c>
      <c r="DQ45" s="11">
        <v>4950</v>
      </c>
      <c r="DR45" s="11">
        <f>DQ45-DP45</f>
        <v>1100</v>
      </c>
      <c r="DS45" s="11">
        <f>IF(DP45=0,0,DQ45/DP45*100)</f>
        <v>128.57142857142858</v>
      </c>
      <c r="DT45" s="11">
        <v>0</v>
      </c>
      <c r="DU45" s="11">
        <v>0</v>
      </c>
      <c r="DV45" s="11">
        <v>0</v>
      </c>
      <c r="DW45" s="11">
        <v>10998.02</v>
      </c>
      <c r="DX45" s="11">
        <f>DW45-DV45</f>
        <v>10998.02</v>
      </c>
      <c r="DY45" s="11">
        <f>IF(DV45=0,0,DW45/DV45*100)</f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220000</v>
      </c>
      <c r="EG45" s="11">
        <v>220000</v>
      </c>
      <c r="EH45" s="11">
        <v>90000</v>
      </c>
      <c r="EI45" s="11">
        <v>58073.07</v>
      </c>
      <c r="EJ45" s="11">
        <f>EI45-EH45</f>
        <v>-31926.93</v>
      </c>
      <c r="EK45" s="11">
        <f>IF(EH45=0,0,EI45/EH45*100)</f>
        <v>64.525633333333332</v>
      </c>
    </row>
    <row r="46" spans="1:141" x14ac:dyDescent="0.3">
      <c r="A46" s="10"/>
      <c r="B46" s="10">
        <v>18050400</v>
      </c>
      <c r="C46" s="10" t="s">
        <v>71</v>
      </c>
      <c r="D46" s="11">
        <v>8564780</v>
      </c>
      <c r="E46" s="11">
        <v>8564780</v>
      </c>
      <c r="F46" s="11">
        <v>3733966</v>
      </c>
      <c r="G46" s="11">
        <v>4158076.95</v>
      </c>
      <c r="H46" s="11">
        <f>G46-F46</f>
        <v>424110.95000000019</v>
      </c>
      <c r="I46" s="11">
        <f>IF(F46=0,0,G46/F46*100)</f>
        <v>111.3581899246003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6943960</v>
      </c>
      <c r="Q46" s="11">
        <v>6943960</v>
      </c>
      <c r="R46" s="11">
        <v>3150500</v>
      </c>
      <c r="S46" s="11">
        <v>3224551.79</v>
      </c>
      <c r="T46" s="11">
        <f>S46-R46</f>
        <v>74051.790000000037</v>
      </c>
      <c r="U46" s="11">
        <f>IF(R46=0,0,S46/R46*100)</f>
        <v>102.35047738454213</v>
      </c>
      <c r="V46" s="11">
        <v>6943960</v>
      </c>
      <c r="W46" s="11">
        <v>6943960</v>
      </c>
      <c r="X46" s="11">
        <v>3150500</v>
      </c>
      <c r="Y46" s="11">
        <v>3224551.79</v>
      </c>
      <c r="Z46" s="11">
        <f>Y46-X46</f>
        <v>74051.790000000037</v>
      </c>
      <c r="AA46" s="11">
        <f>IF(X46=0,0,Y46/X46*100)</f>
        <v>102.35047738454213</v>
      </c>
      <c r="AB46" s="11">
        <v>1620820</v>
      </c>
      <c r="AC46" s="11">
        <v>1620820</v>
      </c>
      <c r="AD46" s="11">
        <v>583466</v>
      </c>
      <c r="AE46" s="11">
        <v>933525.16000000015</v>
      </c>
      <c r="AF46" s="11">
        <f>AE46-AD46</f>
        <v>350059.16000000015</v>
      </c>
      <c r="AG46" s="11">
        <f>IF(AD46=0,0,AE46/AD46*100)</f>
        <v>159.99649679672854</v>
      </c>
      <c r="AH46" s="11">
        <v>41000</v>
      </c>
      <c r="AI46" s="11">
        <v>41000</v>
      </c>
      <c r="AJ46" s="11">
        <v>17000</v>
      </c>
      <c r="AK46" s="11">
        <v>19634</v>
      </c>
      <c r="AL46" s="11">
        <f>AK46-AJ46</f>
        <v>2634</v>
      </c>
      <c r="AM46" s="11">
        <f>IF(AJ46=0,0,AK46/AJ46*100)</f>
        <v>115.49411764705881</v>
      </c>
      <c r="AN46" s="11">
        <v>39400</v>
      </c>
      <c r="AO46" s="11">
        <v>39400</v>
      </c>
      <c r="AP46" s="11">
        <v>16415</v>
      </c>
      <c r="AQ46" s="11">
        <v>22988.5</v>
      </c>
      <c r="AR46" s="11">
        <f>AQ46-AP46</f>
        <v>6573.5</v>
      </c>
      <c r="AS46" s="11">
        <f>IF(AP46=0,0,AQ46/AP46*100)</f>
        <v>140.04568991775815</v>
      </c>
      <c r="AT46" s="11">
        <v>90000</v>
      </c>
      <c r="AU46" s="11">
        <v>90000</v>
      </c>
      <c r="AV46" s="11">
        <v>37500</v>
      </c>
      <c r="AW46" s="11">
        <v>40281.25</v>
      </c>
      <c r="AX46" s="11">
        <f>AW46-AV46</f>
        <v>2781.25</v>
      </c>
      <c r="AY46" s="11">
        <f>IF(AV46=0,0,AW46/AV46*100)</f>
        <v>107.41666666666667</v>
      </c>
      <c r="AZ46" s="11">
        <v>16320</v>
      </c>
      <c r="BA46" s="11">
        <v>16320</v>
      </c>
      <c r="BB46" s="11">
        <v>6800</v>
      </c>
      <c r="BC46" s="11">
        <v>24337.05</v>
      </c>
      <c r="BD46" s="11">
        <f>BC46-BB46</f>
        <v>17537.05</v>
      </c>
      <c r="BE46" s="11">
        <f>IF(BB46=0,0,BC46/BB46*100)</f>
        <v>357.89779411764704</v>
      </c>
      <c r="BF46" s="11">
        <v>18560</v>
      </c>
      <c r="BG46" s="11">
        <v>18560</v>
      </c>
      <c r="BH46" s="11">
        <v>6550</v>
      </c>
      <c r="BI46" s="11">
        <v>8366.7000000000007</v>
      </c>
      <c r="BJ46" s="11">
        <f>BI46-BH46</f>
        <v>1816.7000000000007</v>
      </c>
      <c r="BK46" s="11">
        <f>IF(BH46=0,0,BI46/BH46*100)</f>
        <v>127.73587786259543</v>
      </c>
      <c r="BL46" s="11">
        <v>48000</v>
      </c>
      <c r="BM46" s="11">
        <v>48000</v>
      </c>
      <c r="BN46" s="11">
        <v>20000</v>
      </c>
      <c r="BO46" s="11">
        <v>18440.759999999998</v>
      </c>
      <c r="BP46" s="11">
        <f>BO46-BN46</f>
        <v>-1559.2400000000016</v>
      </c>
      <c r="BQ46" s="11">
        <f>IF(BN46=0,0,BO46/BN46*100)</f>
        <v>92.203799999999987</v>
      </c>
      <c r="BR46" s="11">
        <v>225924</v>
      </c>
      <c r="BS46" s="11">
        <v>225924</v>
      </c>
      <c r="BT46" s="11">
        <v>94135</v>
      </c>
      <c r="BU46" s="11">
        <v>101181.67</v>
      </c>
      <c r="BV46" s="11">
        <f>BU46-BT46</f>
        <v>7046.6699999999983</v>
      </c>
      <c r="BW46" s="11">
        <f>IF(BT46=0,0,BU46/BT46*100)</f>
        <v>107.48570669782758</v>
      </c>
      <c r="BX46" s="11">
        <v>58500</v>
      </c>
      <c r="BY46" s="11">
        <v>58500</v>
      </c>
      <c r="BZ46" s="11">
        <v>22310</v>
      </c>
      <c r="CA46" s="11">
        <v>29886.2</v>
      </c>
      <c r="CB46" s="11">
        <f>CA46-BZ46</f>
        <v>7576.2000000000007</v>
      </c>
      <c r="CC46" s="11">
        <f>IF(BZ46=0,0,CA46/BZ46*100)</f>
        <v>133.95876288659792</v>
      </c>
      <c r="CD46" s="11">
        <v>37000</v>
      </c>
      <c r="CE46" s="11">
        <v>37000</v>
      </c>
      <c r="CF46" s="11">
        <v>15300</v>
      </c>
      <c r="CG46" s="11">
        <v>25113.4</v>
      </c>
      <c r="CH46" s="11">
        <f>CG46-CF46</f>
        <v>9813.4000000000015</v>
      </c>
      <c r="CI46" s="11">
        <f>IF(CF46=0,0,CG46/CF46*100)</f>
        <v>164.13986928104575</v>
      </c>
      <c r="CJ46" s="11">
        <v>6904</v>
      </c>
      <c r="CK46" s="11">
        <v>6904</v>
      </c>
      <c r="CL46" s="11">
        <v>2850</v>
      </c>
      <c r="CM46" s="11">
        <v>4301.3100000000004</v>
      </c>
      <c r="CN46" s="11">
        <f>CM46-CL46</f>
        <v>1451.3100000000004</v>
      </c>
      <c r="CO46" s="11">
        <f>IF(CL46=0,0,CM46/CL46*100)</f>
        <v>150.92315789473685</v>
      </c>
      <c r="CP46" s="11">
        <v>360000</v>
      </c>
      <c r="CQ46" s="11">
        <v>360000</v>
      </c>
      <c r="CR46" s="11">
        <v>150000</v>
      </c>
      <c r="CS46" s="11">
        <v>186789.22</v>
      </c>
      <c r="CT46" s="11">
        <f>CS46-CR46</f>
        <v>36789.22</v>
      </c>
      <c r="CU46" s="11">
        <f>IF(CR46=0,0,CS46/CR46*100)</f>
        <v>124.52614666666666</v>
      </c>
      <c r="CV46" s="11">
        <v>469812</v>
      </c>
      <c r="CW46" s="11">
        <v>469812</v>
      </c>
      <c r="CX46" s="11">
        <v>105332</v>
      </c>
      <c r="CY46" s="11">
        <v>333429.77</v>
      </c>
      <c r="CZ46" s="11">
        <f>CY46-CX46</f>
        <v>228097.77000000002</v>
      </c>
      <c r="DA46" s="11">
        <f>IF(CX46=0,0,CY46/CX46*100)</f>
        <v>316.55125697793648</v>
      </c>
      <c r="DB46" s="11">
        <v>30000</v>
      </c>
      <c r="DC46" s="11">
        <v>30000</v>
      </c>
      <c r="DD46" s="11">
        <v>13100</v>
      </c>
      <c r="DE46" s="11">
        <v>14573</v>
      </c>
      <c r="DF46" s="11">
        <f>DE46-DD46</f>
        <v>1473</v>
      </c>
      <c r="DG46" s="11">
        <f>IF(DD46=0,0,DE46/DD46*100)</f>
        <v>111.2442748091603</v>
      </c>
      <c r="DH46" s="11">
        <v>12300</v>
      </c>
      <c r="DI46" s="11">
        <v>12300</v>
      </c>
      <c r="DJ46" s="11">
        <v>5300</v>
      </c>
      <c r="DK46" s="11">
        <v>11548</v>
      </c>
      <c r="DL46" s="11">
        <f>DK46-DJ46</f>
        <v>6248</v>
      </c>
      <c r="DM46" s="11">
        <f>IF(DJ46=0,0,DK46/DJ46*100)</f>
        <v>217.88679245283018</v>
      </c>
      <c r="DN46" s="11">
        <v>45220</v>
      </c>
      <c r="DO46" s="11">
        <v>45220</v>
      </c>
      <c r="DP46" s="11">
        <v>17969</v>
      </c>
      <c r="DQ46" s="11">
        <v>21780.400000000001</v>
      </c>
      <c r="DR46" s="11">
        <f>DQ46-DP46</f>
        <v>3811.4000000000015</v>
      </c>
      <c r="DS46" s="11">
        <f>IF(DP46=0,0,DQ46/DP46*100)</f>
        <v>121.21097445600756</v>
      </c>
      <c r="DT46" s="11">
        <v>33709</v>
      </c>
      <c r="DU46" s="11">
        <v>33709</v>
      </c>
      <c r="DV46" s="11">
        <v>14045</v>
      </c>
      <c r="DW46" s="11">
        <v>18482.43</v>
      </c>
      <c r="DX46" s="11">
        <f>DW46-DV46</f>
        <v>4437.43</v>
      </c>
      <c r="DY46" s="11">
        <f>IF(DV46=0,0,DW46/DV46*100)</f>
        <v>131.59437522249911</v>
      </c>
      <c r="DZ46" s="11">
        <v>28171</v>
      </c>
      <c r="EA46" s="11">
        <v>28171</v>
      </c>
      <c r="EB46" s="11">
        <v>13860</v>
      </c>
      <c r="EC46" s="11">
        <v>12692.8</v>
      </c>
      <c r="ED46" s="11">
        <f>EC46-EB46</f>
        <v>-1167.2000000000007</v>
      </c>
      <c r="EE46" s="11">
        <f>IF(EB46=0,0,EC46/EB46*100)</f>
        <v>91.578643578643565</v>
      </c>
      <c r="EF46" s="11">
        <v>60000</v>
      </c>
      <c r="EG46" s="11">
        <v>60000</v>
      </c>
      <c r="EH46" s="11">
        <v>25000</v>
      </c>
      <c r="EI46" s="11">
        <v>39698.699999999997</v>
      </c>
      <c r="EJ46" s="11">
        <f>EI46-EH46</f>
        <v>14698.699999999997</v>
      </c>
      <c r="EK46" s="11">
        <f>IF(EH46=0,0,EI46/EH46*100)</f>
        <v>158.79479999999998</v>
      </c>
    </row>
    <row r="47" spans="1:141" x14ac:dyDescent="0.3">
      <c r="A47" s="10"/>
      <c r="B47" s="10">
        <v>18050500</v>
      </c>
      <c r="C47" s="10" t="s">
        <v>72</v>
      </c>
      <c r="D47" s="11">
        <v>11496082</v>
      </c>
      <c r="E47" s="11">
        <v>11496082</v>
      </c>
      <c r="F47" s="11">
        <v>2245267</v>
      </c>
      <c r="G47" s="11">
        <v>3125583.5300000003</v>
      </c>
      <c r="H47" s="11">
        <f>G47-F47</f>
        <v>880316.53000000026</v>
      </c>
      <c r="I47" s="11">
        <f>IF(F47=0,0,G47/F47*100)</f>
        <v>139.20765459074579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0</v>
      </c>
      <c r="T47" s="11">
        <f>S47-R47</f>
        <v>0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0</v>
      </c>
      <c r="Z47" s="11">
        <f>Y47-X47</f>
        <v>0</v>
      </c>
      <c r="AA47" s="11">
        <f>IF(X47=0,0,Y47/X47*100)</f>
        <v>0</v>
      </c>
      <c r="AB47" s="11">
        <v>11496082</v>
      </c>
      <c r="AC47" s="11">
        <v>11496082</v>
      </c>
      <c r="AD47" s="11">
        <v>2245267</v>
      </c>
      <c r="AE47" s="11">
        <v>3125583.5300000003</v>
      </c>
      <c r="AF47" s="11">
        <f>AE47-AD47</f>
        <v>880316.53000000026</v>
      </c>
      <c r="AG47" s="11">
        <f>IF(AD47=0,0,AE47/AD47*100)</f>
        <v>139.20765459074579</v>
      </c>
      <c r="AH47" s="11">
        <v>383000</v>
      </c>
      <c r="AI47" s="11">
        <v>383000</v>
      </c>
      <c r="AJ47" s="11">
        <v>123200</v>
      </c>
      <c r="AK47" s="11">
        <v>159388.01</v>
      </c>
      <c r="AL47" s="11">
        <f>AK47-AJ47</f>
        <v>36188.010000000009</v>
      </c>
      <c r="AM47" s="11">
        <f>IF(AJ47=0,0,AK47/AJ47*100)</f>
        <v>129.37338474025975</v>
      </c>
      <c r="AN47" s="11">
        <v>560350</v>
      </c>
      <c r="AO47" s="11">
        <v>560350</v>
      </c>
      <c r="AP47" s="11">
        <v>93390</v>
      </c>
      <c r="AQ47" s="11">
        <v>159537.28</v>
      </c>
      <c r="AR47" s="11">
        <f>AQ47-AP47</f>
        <v>66147.28</v>
      </c>
      <c r="AS47" s="11">
        <f>IF(AP47=0,0,AQ47/AP47*100)</f>
        <v>170.82908234286327</v>
      </c>
      <c r="AT47" s="11">
        <v>1000000</v>
      </c>
      <c r="AU47" s="11">
        <v>1000000</v>
      </c>
      <c r="AV47" s="11">
        <v>166600</v>
      </c>
      <c r="AW47" s="11">
        <v>159813.82999999999</v>
      </c>
      <c r="AX47" s="11">
        <f>AW47-AV47</f>
        <v>-6786.1700000000128</v>
      </c>
      <c r="AY47" s="11">
        <f>IF(AV47=0,0,AW47/AV47*100)</f>
        <v>95.92666866746697</v>
      </c>
      <c r="AZ47" s="11">
        <v>1194400</v>
      </c>
      <c r="BA47" s="11">
        <v>1194400</v>
      </c>
      <c r="BB47" s="11">
        <v>199066</v>
      </c>
      <c r="BC47" s="11">
        <v>188015.53</v>
      </c>
      <c r="BD47" s="11">
        <f>BC47-BB47</f>
        <v>-11050.470000000001</v>
      </c>
      <c r="BE47" s="11">
        <f>IF(BB47=0,0,BC47/BB47*100)</f>
        <v>94.448841087880396</v>
      </c>
      <c r="BF47" s="11">
        <v>183277</v>
      </c>
      <c r="BG47" s="11">
        <v>183277</v>
      </c>
      <c r="BH47" s="11">
        <v>73600</v>
      </c>
      <c r="BI47" s="11">
        <v>79106.61</v>
      </c>
      <c r="BJ47" s="11">
        <f>BI47-BH47</f>
        <v>5506.6100000000006</v>
      </c>
      <c r="BK47" s="11">
        <f>IF(BH47=0,0,BI47/BH47*100)</f>
        <v>107.4818070652174</v>
      </c>
      <c r="BL47" s="11">
        <v>380530</v>
      </c>
      <c r="BM47" s="11">
        <v>380530</v>
      </c>
      <c r="BN47" s="11">
        <v>63410</v>
      </c>
      <c r="BO47" s="11">
        <v>104662.76</v>
      </c>
      <c r="BP47" s="11">
        <f>BO47-BN47</f>
        <v>41252.759999999995</v>
      </c>
      <c r="BQ47" s="11">
        <f>IF(BN47=0,0,BO47/BN47*100)</f>
        <v>165.05718340955684</v>
      </c>
      <c r="BR47" s="11">
        <v>819000</v>
      </c>
      <c r="BS47" s="11">
        <v>819000</v>
      </c>
      <c r="BT47" s="11">
        <v>136500</v>
      </c>
      <c r="BU47" s="11">
        <v>143578.88</v>
      </c>
      <c r="BV47" s="11">
        <f>BU47-BT47</f>
        <v>7078.8800000000047</v>
      </c>
      <c r="BW47" s="11">
        <f>IF(BT47=0,0,BU47/BT47*100)</f>
        <v>105.18599267399267</v>
      </c>
      <c r="BX47" s="11">
        <v>735400</v>
      </c>
      <c r="BY47" s="11">
        <v>735400</v>
      </c>
      <c r="BZ47" s="11">
        <v>111859</v>
      </c>
      <c r="CA47" s="11">
        <v>269791.57</v>
      </c>
      <c r="CB47" s="11">
        <f>CA47-BZ47</f>
        <v>157932.57</v>
      </c>
      <c r="CC47" s="11">
        <f>IF(BZ47=0,0,CA47/BZ47*100)</f>
        <v>241.18897004264298</v>
      </c>
      <c r="CD47" s="11">
        <v>850000</v>
      </c>
      <c r="CE47" s="11">
        <v>850000</v>
      </c>
      <c r="CF47" s="11">
        <v>141600</v>
      </c>
      <c r="CG47" s="11">
        <v>233210.93</v>
      </c>
      <c r="CH47" s="11">
        <f>CG47-CF47</f>
        <v>91610.93</v>
      </c>
      <c r="CI47" s="11">
        <f>IF(CF47=0,0,CG47/CF47*100)</f>
        <v>164.69698446327683</v>
      </c>
      <c r="CJ47" s="11">
        <v>565724</v>
      </c>
      <c r="CK47" s="11">
        <v>565724</v>
      </c>
      <c r="CL47" s="11">
        <v>94260</v>
      </c>
      <c r="CM47" s="11">
        <v>231192.04</v>
      </c>
      <c r="CN47" s="11">
        <f>CM47-CL47</f>
        <v>136932.04</v>
      </c>
      <c r="CO47" s="11">
        <f>IF(CL47=0,0,CM47/CL47*100)</f>
        <v>245.27057076172292</v>
      </c>
      <c r="CP47" s="11">
        <v>857000</v>
      </c>
      <c r="CQ47" s="11">
        <v>857000</v>
      </c>
      <c r="CR47" s="11">
        <v>142800</v>
      </c>
      <c r="CS47" s="11">
        <v>182759.64</v>
      </c>
      <c r="CT47" s="11">
        <f>CS47-CR47</f>
        <v>39959.640000000014</v>
      </c>
      <c r="CU47" s="11">
        <f>IF(CR47=0,0,CS47/CR47*100)</f>
        <v>127.9829411764706</v>
      </c>
      <c r="CV47" s="11">
        <v>413189</v>
      </c>
      <c r="CW47" s="11">
        <v>413189</v>
      </c>
      <c r="CX47" s="11">
        <v>138068</v>
      </c>
      <c r="CY47" s="11">
        <v>120954.61</v>
      </c>
      <c r="CZ47" s="11">
        <f>CY47-CX47</f>
        <v>-17113.39</v>
      </c>
      <c r="DA47" s="11">
        <f>IF(CX47=0,0,CY47/CX47*100)</f>
        <v>87.605100385317385</v>
      </c>
      <c r="DB47" s="11">
        <v>600000</v>
      </c>
      <c r="DC47" s="11">
        <v>600000</v>
      </c>
      <c r="DD47" s="11">
        <v>210000</v>
      </c>
      <c r="DE47" s="11">
        <v>86598.14</v>
      </c>
      <c r="DF47" s="11">
        <f>DE47-DD47</f>
        <v>-123401.86</v>
      </c>
      <c r="DG47" s="11">
        <f>IF(DD47=0,0,DE47/DD47*100)</f>
        <v>41.237209523809526</v>
      </c>
      <c r="DH47" s="11">
        <v>850000</v>
      </c>
      <c r="DI47" s="11">
        <v>850000</v>
      </c>
      <c r="DJ47" s="11">
        <v>141500</v>
      </c>
      <c r="DK47" s="11">
        <v>183605.94</v>
      </c>
      <c r="DL47" s="11">
        <f>DK47-DJ47</f>
        <v>42105.94</v>
      </c>
      <c r="DM47" s="11">
        <f>IF(DJ47=0,0,DK47/DJ47*100)</f>
        <v>129.75684805653711</v>
      </c>
      <c r="DN47" s="11">
        <v>165725</v>
      </c>
      <c r="DO47" s="11">
        <v>165725</v>
      </c>
      <c r="DP47" s="11">
        <v>56250</v>
      </c>
      <c r="DQ47" s="11">
        <v>64783.79</v>
      </c>
      <c r="DR47" s="11">
        <f>DQ47-DP47</f>
        <v>8533.7900000000009</v>
      </c>
      <c r="DS47" s="11">
        <f>IF(DP47=0,0,DQ47/DP47*100)</f>
        <v>115.17118222222223</v>
      </c>
      <c r="DT47" s="11">
        <v>772906</v>
      </c>
      <c r="DU47" s="11">
        <v>772906</v>
      </c>
      <c r="DV47" s="11">
        <v>128820</v>
      </c>
      <c r="DW47" s="11">
        <v>323895.37</v>
      </c>
      <c r="DX47" s="11">
        <f>DW47-DV47</f>
        <v>195075.37</v>
      </c>
      <c r="DY47" s="11">
        <f>IF(DV47=0,0,DW47/DV47*100)</f>
        <v>251.43251824250891</v>
      </c>
      <c r="DZ47" s="11">
        <v>565581</v>
      </c>
      <c r="EA47" s="11">
        <v>565581</v>
      </c>
      <c r="EB47" s="11">
        <v>124344</v>
      </c>
      <c r="EC47" s="11">
        <v>128743.58</v>
      </c>
      <c r="ED47" s="11">
        <f>EC47-EB47</f>
        <v>4399.5800000000017</v>
      </c>
      <c r="EE47" s="11">
        <f>IF(EB47=0,0,EC47/EB47*100)</f>
        <v>103.53823264492054</v>
      </c>
      <c r="EF47" s="11">
        <v>600000</v>
      </c>
      <c r="EG47" s="11">
        <v>600000</v>
      </c>
      <c r="EH47" s="11">
        <v>100000</v>
      </c>
      <c r="EI47" s="11">
        <v>305945.02</v>
      </c>
      <c r="EJ47" s="11">
        <f>EI47-EH47</f>
        <v>205945.02000000002</v>
      </c>
      <c r="EK47" s="11">
        <f>IF(EH47=0,0,EI47/EH47*100)</f>
        <v>305.94502</v>
      </c>
    </row>
    <row r="48" spans="1:141" x14ac:dyDescent="0.3">
      <c r="A48" s="10"/>
      <c r="B48" s="10">
        <v>20000000</v>
      </c>
      <c r="C48" s="10" t="s">
        <v>73</v>
      </c>
      <c r="D48" s="11">
        <v>3042406</v>
      </c>
      <c r="E48" s="11">
        <v>3042406</v>
      </c>
      <c r="F48" s="11">
        <v>1237023</v>
      </c>
      <c r="G48" s="11">
        <v>1226145.07</v>
      </c>
      <c r="H48" s="11">
        <f>G48-F48</f>
        <v>-10877.929999999935</v>
      </c>
      <c r="I48" s="11">
        <f>IF(F48=0,0,G48/F48*100)</f>
        <v>99.120636398838187</v>
      </c>
      <c r="J48" s="11">
        <v>511900</v>
      </c>
      <c r="K48" s="11">
        <v>511900</v>
      </c>
      <c r="L48" s="11">
        <v>211300</v>
      </c>
      <c r="M48" s="11">
        <v>268488.64</v>
      </c>
      <c r="N48" s="11">
        <f>M48-L48</f>
        <v>57188.640000000014</v>
      </c>
      <c r="O48" s="11">
        <f>IF(L48=0,0,M48/L48*100)</f>
        <v>127.06513961192618</v>
      </c>
      <c r="P48" s="11">
        <v>2510610</v>
      </c>
      <c r="Q48" s="11">
        <v>2510610</v>
      </c>
      <c r="R48" s="11">
        <v>1017782</v>
      </c>
      <c r="S48" s="11">
        <v>918297.24999999988</v>
      </c>
      <c r="T48" s="11">
        <f>S48-R48</f>
        <v>-99484.750000000116</v>
      </c>
      <c r="U48" s="11">
        <f>IF(R48=0,0,S48/R48*100)</f>
        <v>90.225338038990657</v>
      </c>
      <c r="V48" s="11">
        <v>2510610</v>
      </c>
      <c r="W48" s="11">
        <v>2510610</v>
      </c>
      <c r="X48" s="11">
        <v>1017782</v>
      </c>
      <c r="Y48" s="11">
        <v>918297.24999999988</v>
      </c>
      <c r="Z48" s="11">
        <f>Y48-X48</f>
        <v>-99484.750000000116</v>
      </c>
      <c r="AA48" s="11">
        <f>IF(X48=0,0,Y48/X48*100)</f>
        <v>90.225338038990657</v>
      </c>
      <c r="AB48" s="11">
        <v>19896</v>
      </c>
      <c r="AC48" s="11">
        <v>19896</v>
      </c>
      <c r="AD48" s="11">
        <v>7941</v>
      </c>
      <c r="AE48" s="11">
        <v>39359.180000000008</v>
      </c>
      <c r="AF48" s="11">
        <f>AE48-AD48</f>
        <v>31418.180000000008</v>
      </c>
      <c r="AG48" s="11">
        <f>IF(AD48=0,0,AE48/AD48*100)</f>
        <v>495.64513285480427</v>
      </c>
      <c r="AH48" s="11">
        <v>2300</v>
      </c>
      <c r="AI48" s="11">
        <v>2300</v>
      </c>
      <c r="AJ48" s="11">
        <v>835</v>
      </c>
      <c r="AK48" s="11">
        <v>335.86</v>
      </c>
      <c r="AL48" s="11">
        <f>AK48-AJ48</f>
        <v>-499.14</v>
      </c>
      <c r="AM48" s="11">
        <f>IF(AJ48=0,0,AK48/AJ48*100)</f>
        <v>40.222754491017966</v>
      </c>
      <c r="AN48" s="11">
        <v>1320</v>
      </c>
      <c r="AO48" s="11">
        <v>1320</v>
      </c>
      <c r="AP48" s="11">
        <v>546</v>
      </c>
      <c r="AQ48" s="11">
        <v>206.69</v>
      </c>
      <c r="AR48" s="11">
        <f>AQ48-AP48</f>
        <v>-339.31</v>
      </c>
      <c r="AS48" s="11">
        <f>IF(AP48=0,0,AQ48/AP48*100)</f>
        <v>37.855311355311358</v>
      </c>
      <c r="AT48" s="11">
        <v>1600</v>
      </c>
      <c r="AU48" s="11">
        <v>1600</v>
      </c>
      <c r="AV48" s="11">
        <v>660</v>
      </c>
      <c r="AW48" s="11">
        <v>673.2299999999999</v>
      </c>
      <c r="AX48" s="11">
        <f>AW48-AV48</f>
        <v>13.229999999999905</v>
      </c>
      <c r="AY48" s="11">
        <f>IF(AV48=0,0,AW48/AV48*100)</f>
        <v>102.00454545454545</v>
      </c>
      <c r="AZ48" s="11">
        <v>20</v>
      </c>
      <c r="BA48" s="11">
        <v>20</v>
      </c>
      <c r="BB48" s="11">
        <v>10</v>
      </c>
      <c r="BC48" s="11">
        <v>132.26</v>
      </c>
      <c r="BD48" s="11">
        <f>BC48-BB48</f>
        <v>122.25999999999999</v>
      </c>
      <c r="BE48" s="11">
        <f>IF(BB48=0,0,BC48/BB48*100)</f>
        <v>1322.6</v>
      </c>
      <c r="BF48" s="11">
        <v>700</v>
      </c>
      <c r="BG48" s="11">
        <v>700</v>
      </c>
      <c r="BH48" s="11">
        <v>700</v>
      </c>
      <c r="BI48" s="11">
        <v>319.22000000000003</v>
      </c>
      <c r="BJ48" s="11">
        <f>BI48-BH48</f>
        <v>-380.78</v>
      </c>
      <c r="BK48" s="11">
        <f>IF(BH48=0,0,BI48/BH48*100)</f>
        <v>45.602857142857147</v>
      </c>
      <c r="BL48" s="11">
        <v>770</v>
      </c>
      <c r="BM48" s="11">
        <v>770</v>
      </c>
      <c r="BN48" s="11">
        <v>120</v>
      </c>
      <c r="BO48" s="11">
        <v>401.48</v>
      </c>
      <c r="BP48" s="11">
        <f>BO48-BN48</f>
        <v>281.48</v>
      </c>
      <c r="BQ48" s="11">
        <f>IF(BN48=0,0,BO48/BN48*100)</f>
        <v>334.56666666666666</v>
      </c>
      <c r="BR48" s="11">
        <v>5200</v>
      </c>
      <c r="BS48" s="11">
        <v>5200</v>
      </c>
      <c r="BT48" s="11">
        <v>2162</v>
      </c>
      <c r="BU48" s="11">
        <v>11123.359999999999</v>
      </c>
      <c r="BV48" s="11">
        <f>BU48-BT48</f>
        <v>8961.3599999999988</v>
      </c>
      <c r="BW48" s="11">
        <f>IF(BT48=0,0,BU48/BT48*100)</f>
        <v>514.49398704902865</v>
      </c>
      <c r="BX48" s="11">
        <v>680</v>
      </c>
      <c r="BY48" s="11">
        <v>680</v>
      </c>
      <c r="BZ48" s="11">
        <v>22</v>
      </c>
      <c r="CA48" s="11">
        <v>114.92</v>
      </c>
      <c r="CB48" s="11">
        <f>CA48-BZ48</f>
        <v>92.92</v>
      </c>
      <c r="CC48" s="11">
        <f>IF(BZ48=0,0,CA48/BZ48*100)</f>
        <v>522.36363636363637</v>
      </c>
      <c r="CD48" s="11">
        <v>620</v>
      </c>
      <c r="CE48" s="11">
        <v>620</v>
      </c>
      <c r="CF48" s="11">
        <v>260</v>
      </c>
      <c r="CG48" s="11">
        <v>3253.3700000000003</v>
      </c>
      <c r="CH48" s="11">
        <f>CG48-CF48</f>
        <v>2993.3700000000003</v>
      </c>
      <c r="CI48" s="11">
        <f>IF(CF48=0,0,CG48/CF48*100)</f>
        <v>1251.2961538461539</v>
      </c>
      <c r="CJ48" s="11">
        <v>196</v>
      </c>
      <c r="CK48" s="11">
        <v>196</v>
      </c>
      <c r="CL48" s="11">
        <v>50</v>
      </c>
      <c r="CM48" s="11">
        <v>203.2</v>
      </c>
      <c r="CN48" s="11">
        <f>CM48-CL48</f>
        <v>153.19999999999999</v>
      </c>
      <c r="CO48" s="11">
        <f>IF(CL48=0,0,CM48/CL48*100)</f>
        <v>406.4</v>
      </c>
      <c r="CP48" s="11">
        <v>2000</v>
      </c>
      <c r="CQ48" s="11">
        <v>2000</v>
      </c>
      <c r="CR48" s="11">
        <v>830</v>
      </c>
      <c r="CS48" s="11">
        <v>20941.12</v>
      </c>
      <c r="CT48" s="11">
        <f>CS48-CR48</f>
        <v>20111.12</v>
      </c>
      <c r="CU48" s="11">
        <f>IF(CR48=0,0,CS48/CR48*100)</f>
        <v>2523.0265060240963</v>
      </c>
      <c r="CV48" s="11">
        <v>210</v>
      </c>
      <c r="CW48" s="11">
        <v>210</v>
      </c>
      <c r="CX48" s="11">
        <v>92</v>
      </c>
      <c r="CY48" s="11">
        <v>561.93999999999994</v>
      </c>
      <c r="CZ48" s="11">
        <f>CY48-CX48</f>
        <v>469.93999999999994</v>
      </c>
      <c r="DA48" s="11">
        <f>IF(CX48=0,0,CY48/CX48*100)</f>
        <v>610.80434782608688</v>
      </c>
      <c r="DB48" s="11">
        <v>665</v>
      </c>
      <c r="DC48" s="11">
        <v>665</v>
      </c>
      <c r="DD48" s="11">
        <v>244</v>
      </c>
      <c r="DE48" s="11">
        <v>184.35999999999999</v>
      </c>
      <c r="DF48" s="11">
        <f>DE48-DD48</f>
        <v>-59.640000000000015</v>
      </c>
      <c r="DG48" s="11">
        <f>IF(DD48=0,0,DE48/DD48*100)</f>
        <v>75.557377049180317</v>
      </c>
      <c r="DH48" s="11">
        <v>0</v>
      </c>
      <c r="DI48" s="11">
        <v>0</v>
      </c>
      <c r="DJ48" s="11">
        <v>0</v>
      </c>
      <c r="DK48" s="11">
        <v>64.94</v>
      </c>
      <c r="DL48" s="11">
        <f>DK48-DJ48</f>
        <v>64.94</v>
      </c>
      <c r="DM48" s="11">
        <f>IF(DJ48=0,0,DK48/DJ48*100)</f>
        <v>0</v>
      </c>
      <c r="DN48" s="11">
        <v>1015</v>
      </c>
      <c r="DO48" s="11">
        <v>1015</v>
      </c>
      <c r="DP48" s="11">
        <v>552</v>
      </c>
      <c r="DQ48" s="11">
        <v>210.97</v>
      </c>
      <c r="DR48" s="11">
        <f>DQ48-DP48</f>
        <v>-341.03</v>
      </c>
      <c r="DS48" s="11">
        <f>IF(DP48=0,0,DQ48/DP48*100)</f>
        <v>38.219202898550726</v>
      </c>
      <c r="DT48" s="11">
        <v>480</v>
      </c>
      <c r="DU48" s="11">
        <v>480</v>
      </c>
      <c r="DV48" s="11">
        <v>201</v>
      </c>
      <c r="DW48" s="11">
        <v>51.510000000000005</v>
      </c>
      <c r="DX48" s="11">
        <f>DW48-DV48</f>
        <v>-149.49</v>
      </c>
      <c r="DY48" s="11">
        <f>IF(DV48=0,0,DW48/DV48*100)</f>
        <v>25.626865671641792</v>
      </c>
      <c r="DZ48" s="11">
        <v>20</v>
      </c>
      <c r="EA48" s="11">
        <v>20</v>
      </c>
      <c r="EB48" s="11">
        <v>7</v>
      </c>
      <c r="EC48" s="11">
        <v>72.25</v>
      </c>
      <c r="ED48" s="11">
        <f>EC48-EB48</f>
        <v>65.25</v>
      </c>
      <c r="EE48" s="11">
        <f>IF(EB48=0,0,EC48/EB48*100)</f>
        <v>1032.1428571428571</v>
      </c>
      <c r="EF48" s="11">
        <v>2100</v>
      </c>
      <c r="EG48" s="11">
        <v>2100</v>
      </c>
      <c r="EH48" s="11">
        <v>650</v>
      </c>
      <c r="EI48" s="11">
        <v>508.5</v>
      </c>
      <c r="EJ48" s="11">
        <f>EI48-EH48</f>
        <v>-141.5</v>
      </c>
      <c r="EK48" s="11">
        <f>IF(EH48=0,0,EI48/EH48*100)</f>
        <v>78.230769230769226</v>
      </c>
    </row>
    <row r="49" spans="1:141" x14ac:dyDescent="0.3">
      <c r="A49" s="10"/>
      <c r="B49" s="10">
        <v>21000000</v>
      </c>
      <c r="C49" s="10" t="s">
        <v>74</v>
      </c>
      <c r="D49" s="11">
        <v>175160</v>
      </c>
      <c r="E49" s="11">
        <v>175160</v>
      </c>
      <c r="F49" s="11">
        <v>102433</v>
      </c>
      <c r="G49" s="11">
        <v>107043</v>
      </c>
      <c r="H49" s="11">
        <f>G49-F49</f>
        <v>4610</v>
      </c>
      <c r="I49" s="11">
        <f>IF(F49=0,0,G49/F49*100)</f>
        <v>104.50050276766277</v>
      </c>
      <c r="J49" s="11">
        <v>5300</v>
      </c>
      <c r="K49" s="11">
        <v>5300</v>
      </c>
      <c r="L49" s="11">
        <v>1300</v>
      </c>
      <c r="M49" s="11">
        <v>560</v>
      </c>
      <c r="N49" s="11">
        <f>M49-L49</f>
        <v>-740</v>
      </c>
      <c r="O49" s="11">
        <f>IF(L49=0,0,M49/L49*100)</f>
        <v>43.07692307692308</v>
      </c>
      <c r="P49" s="11">
        <v>168960</v>
      </c>
      <c r="Q49" s="11">
        <v>168960</v>
      </c>
      <c r="R49" s="11">
        <v>100882</v>
      </c>
      <c r="S49" s="11">
        <v>72607</v>
      </c>
      <c r="T49" s="11">
        <f>S49-R49</f>
        <v>-28275</v>
      </c>
      <c r="U49" s="11">
        <f>IF(R49=0,0,S49/R49*100)</f>
        <v>71.972205150571952</v>
      </c>
      <c r="V49" s="11">
        <v>168960</v>
      </c>
      <c r="W49" s="11">
        <v>168960</v>
      </c>
      <c r="X49" s="11">
        <v>100882</v>
      </c>
      <c r="Y49" s="11">
        <v>72607</v>
      </c>
      <c r="Z49" s="11">
        <f>Y49-X49</f>
        <v>-28275</v>
      </c>
      <c r="AA49" s="11">
        <f>IF(X49=0,0,Y49/X49*100)</f>
        <v>71.972205150571952</v>
      </c>
      <c r="AB49" s="11">
        <v>900</v>
      </c>
      <c r="AC49" s="11">
        <v>900</v>
      </c>
      <c r="AD49" s="11">
        <v>251</v>
      </c>
      <c r="AE49" s="11">
        <v>33876</v>
      </c>
      <c r="AF49" s="11">
        <f>AE49-AD49</f>
        <v>33625</v>
      </c>
      <c r="AG49" s="11">
        <f>IF(AD49=0,0,AE49/AD49*100)</f>
        <v>13496.414342629481</v>
      </c>
      <c r="AH49" s="11">
        <v>700</v>
      </c>
      <c r="AI49" s="11">
        <v>700</v>
      </c>
      <c r="AJ49" s="11">
        <v>170</v>
      </c>
      <c r="AK49" s="11">
        <v>0</v>
      </c>
      <c r="AL49" s="11">
        <f>AK49-AJ49</f>
        <v>-170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241</v>
      </c>
      <c r="BP49" s="11">
        <f>BO49-BN49</f>
        <v>241</v>
      </c>
      <c r="BQ49" s="11">
        <f>IF(BN49=0,0,BO49/BN49*100)</f>
        <v>0</v>
      </c>
      <c r="BR49" s="11">
        <v>200</v>
      </c>
      <c r="BS49" s="11">
        <v>200</v>
      </c>
      <c r="BT49" s="11">
        <v>81</v>
      </c>
      <c r="BU49" s="11">
        <v>10102</v>
      </c>
      <c r="BV49" s="11">
        <f>BU49-BT49</f>
        <v>10021</v>
      </c>
      <c r="BW49" s="11">
        <f>IF(BT49=0,0,BU49/BT49*100)</f>
        <v>12471.604938271605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3023</v>
      </c>
      <c r="CH49" s="11">
        <f>CG49-CF49</f>
        <v>3023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20408</v>
      </c>
      <c r="CT49" s="11">
        <f>CS49-CR49</f>
        <v>20408</v>
      </c>
      <c r="CU49" s="11">
        <f>IF(CR49=0,0,CS49/CR49*100)</f>
        <v>0</v>
      </c>
      <c r="CV49" s="11">
        <v>0</v>
      </c>
      <c r="CW49" s="11">
        <v>0</v>
      </c>
      <c r="CX49" s="11">
        <v>0</v>
      </c>
      <c r="CY49" s="11">
        <v>102</v>
      </c>
      <c r="CZ49" s="11">
        <f>CY49-CX49</f>
        <v>102</v>
      </c>
      <c r="DA49" s="11">
        <f>IF(CX49=0,0,CY49/CX49*100)</f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f>DQ49-DP49</f>
        <v>0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f>EI49-EH49</f>
        <v>0</v>
      </c>
      <c r="EK49" s="11">
        <f>IF(EH49=0,0,EI49/EH49*100)</f>
        <v>0</v>
      </c>
    </row>
    <row r="50" spans="1:141" x14ac:dyDescent="0.3">
      <c r="A50" s="10"/>
      <c r="B50" s="10">
        <v>21010000</v>
      </c>
      <c r="C50" s="10" t="s">
        <v>75</v>
      </c>
      <c r="D50" s="11">
        <v>57260</v>
      </c>
      <c r="E50" s="11">
        <v>57260</v>
      </c>
      <c r="F50" s="11">
        <v>53260</v>
      </c>
      <c r="G50" s="11">
        <v>17142</v>
      </c>
      <c r="H50" s="11">
        <f>G50-F50</f>
        <v>-36118</v>
      </c>
      <c r="I50" s="11">
        <f>IF(F50=0,0,G50/F50*100)</f>
        <v>32.185505069470523</v>
      </c>
      <c r="J50" s="11">
        <v>5300</v>
      </c>
      <c r="K50" s="11">
        <v>5300</v>
      </c>
      <c r="L50" s="11">
        <v>1300</v>
      </c>
      <c r="M50" s="11">
        <v>560</v>
      </c>
      <c r="N50" s="11">
        <f>M50-L50</f>
        <v>-740</v>
      </c>
      <c r="O50" s="11">
        <f>IF(L50=0,0,M50/L50*100)</f>
        <v>43.07692307692308</v>
      </c>
      <c r="P50" s="11">
        <v>51960</v>
      </c>
      <c r="Q50" s="11">
        <v>51960</v>
      </c>
      <c r="R50" s="11">
        <v>51960</v>
      </c>
      <c r="S50" s="11">
        <v>16582</v>
      </c>
      <c r="T50" s="11">
        <f>S50-R50</f>
        <v>-35378</v>
      </c>
      <c r="U50" s="11">
        <f>IF(R50=0,0,S50/R50*100)</f>
        <v>31.913010007698229</v>
      </c>
      <c r="V50" s="11">
        <v>51960</v>
      </c>
      <c r="W50" s="11">
        <v>51960</v>
      </c>
      <c r="X50" s="11">
        <v>51960</v>
      </c>
      <c r="Y50" s="11">
        <v>16582</v>
      </c>
      <c r="Z50" s="11">
        <f>Y50-X50</f>
        <v>-35378</v>
      </c>
      <c r="AA50" s="11">
        <f>IF(X50=0,0,Y50/X50*100)</f>
        <v>31.913010007698229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3">
      <c r="A51" s="10"/>
      <c r="B51" s="10">
        <v>21010300</v>
      </c>
      <c r="C51" s="10" t="s">
        <v>76</v>
      </c>
      <c r="D51" s="11">
        <v>57260</v>
      </c>
      <c r="E51" s="11">
        <v>57260</v>
      </c>
      <c r="F51" s="11">
        <v>53260</v>
      </c>
      <c r="G51" s="11">
        <v>17142</v>
      </c>
      <c r="H51" s="11">
        <f>G51-F51</f>
        <v>-36118</v>
      </c>
      <c r="I51" s="11">
        <f>IF(F51=0,0,G51/F51*100)</f>
        <v>32.185505069470523</v>
      </c>
      <c r="J51" s="11">
        <v>5300</v>
      </c>
      <c r="K51" s="11">
        <v>5300</v>
      </c>
      <c r="L51" s="11">
        <v>1300</v>
      </c>
      <c r="M51" s="11">
        <v>560</v>
      </c>
      <c r="N51" s="11">
        <f>M51-L51</f>
        <v>-740</v>
      </c>
      <c r="O51" s="11">
        <f>IF(L51=0,0,M51/L51*100)</f>
        <v>43.07692307692308</v>
      </c>
      <c r="P51" s="11">
        <v>51960</v>
      </c>
      <c r="Q51" s="11">
        <v>51960</v>
      </c>
      <c r="R51" s="11">
        <v>51960</v>
      </c>
      <c r="S51" s="11">
        <v>16582</v>
      </c>
      <c r="T51" s="11">
        <f>S51-R51</f>
        <v>-35378</v>
      </c>
      <c r="U51" s="11">
        <f>IF(R51=0,0,S51/R51*100)</f>
        <v>31.913010007698229</v>
      </c>
      <c r="V51" s="11">
        <v>51960</v>
      </c>
      <c r="W51" s="11">
        <v>51960</v>
      </c>
      <c r="X51" s="11">
        <v>51960</v>
      </c>
      <c r="Y51" s="11">
        <v>16582</v>
      </c>
      <c r="Z51" s="11">
        <f>Y51-X51</f>
        <v>-35378</v>
      </c>
      <c r="AA51" s="11">
        <f>IF(X51=0,0,Y51/X51*100)</f>
        <v>31.913010007698229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3">
      <c r="A52" s="10"/>
      <c r="B52" s="10">
        <v>21080000</v>
      </c>
      <c r="C52" s="10" t="s">
        <v>77</v>
      </c>
      <c r="D52" s="11">
        <v>117900</v>
      </c>
      <c r="E52" s="11">
        <v>117900</v>
      </c>
      <c r="F52" s="11">
        <v>49173</v>
      </c>
      <c r="G52" s="11">
        <v>89901</v>
      </c>
      <c r="H52" s="11">
        <f>G52-F52</f>
        <v>40728</v>
      </c>
      <c r="I52" s="11">
        <f>IF(F52=0,0,G52/F52*100)</f>
        <v>182.82594106521873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117000</v>
      </c>
      <c r="Q52" s="11">
        <v>117000</v>
      </c>
      <c r="R52" s="11">
        <v>48922</v>
      </c>
      <c r="S52" s="11">
        <v>56025</v>
      </c>
      <c r="T52" s="11">
        <f>S52-R52</f>
        <v>7103</v>
      </c>
      <c r="U52" s="11">
        <f>IF(R52=0,0,S52/R52*100)</f>
        <v>114.51903029311966</v>
      </c>
      <c r="V52" s="11">
        <v>117000</v>
      </c>
      <c r="W52" s="11">
        <v>117000</v>
      </c>
      <c r="X52" s="11">
        <v>48922</v>
      </c>
      <c r="Y52" s="11">
        <v>56025</v>
      </c>
      <c r="Z52" s="11">
        <f>Y52-X52</f>
        <v>7103</v>
      </c>
      <c r="AA52" s="11">
        <f>IF(X52=0,0,Y52/X52*100)</f>
        <v>114.51903029311966</v>
      </c>
      <c r="AB52" s="11">
        <v>900</v>
      </c>
      <c r="AC52" s="11">
        <v>900</v>
      </c>
      <c r="AD52" s="11">
        <v>251</v>
      </c>
      <c r="AE52" s="11">
        <v>33876</v>
      </c>
      <c r="AF52" s="11">
        <f>AE52-AD52</f>
        <v>33625</v>
      </c>
      <c r="AG52" s="11">
        <f>IF(AD52=0,0,AE52/AD52*100)</f>
        <v>13496.414342629481</v>
      </c>
      <c r="AH52" s="11">
        <v>700</v>
      </c>
      <c r="AI52" s="11">
        <v>700</v>
      </c>
      <c r="AJ52" s="11">
        <v>170</v>
      </c>
      <c r="AK52" s="11">
        <v>0</v>
      </c>
      <c r="AL52" s="11">
        <f>AK52-AJ52</f>
        <v>-170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241</v>
      </c>
      <c r="BP52" s="11">
        <f>BO52-BN52</f>
        <v>241</v>
      </c>
      <c r="BQ52" s="11">
        <f>IF(BN52=0,0,BO52/BN52*100)</f>
        <v>0</v>
      </c>
      <c r="BR52" s="11">
        <v>200</v>
      </c>
      <c r="BS52" s="11">
        <v>200</v>
      </c>
      <c r="BT52" s="11">
        <v>81</v>
      </c>
      <c r="BU52" s="11">
        <v>10102</v>
      </c>
      <c r="BV52" s="11">
        <f>BU52-BT52</f>
        <v>10021</v>
      </c>
      <c r="BW52" s="11">
        <f>IF(BT52=0,0,BU52/BT52*100)</f>
        <v>12471.604938271605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3023</v>
      </c>
      <c r="CH52" s="11">
        <f>CG52-CF52</f>
        <v>3023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20408</v>
      </c>
      <c r="CT52" s="11">
        <f>CS52-CR52</f>
        <v>20408</v>
      </c>
      <c r="CU52" s="11">
        <f>IF(CR52=0,0,CS52/CR52*100)</f>
        <v>0</v>
      </c>
      <c r="CV52" s="11">
        <v>0</v>
      </c>
      <c r="CW52" s="11">
        <v>0</v>
      </c>
      <c r="CX52" s="11">
        <v>0</v>
      </c>
      <c r="CY52" s="11">
        <v>102</v>
      </c>
      <c r="CZ52" s="11">
        <f>CY52-CX52</f>
        <v>102</v>
      </c>
      <c r="DA52" s="11">
        <f>IF(CX52=0,0,CY52/CX52*100)</f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f>DQ52-DP52</f>
        <v>0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f>EI52-EH52</f>
        <v>0</v>
      </c>
      <c r="EK52" s="11">
        <f>IF(EH52=0,0,EI52/EH52*100)</f>
        <v>0</v>
      </c>
    </row>
    <row r="53" spans="1:141" x14ac:dyDescent="0.3">
      <c r="A53" s="10"/>
      <c r="B53" s="10">
        <v>21081100</v>
      </c>
      <c r="C53" s="10" t="s">
        <v>78</v>
      </c>
      <c r="D53" s="11">
        <v>4200</v>
      </c>
      <c r="E53" s="11">
        <v>4200</v>
      </c>
      <c r="F53" s="11">
        <v>1798</v>
      </c>
      <c r="G53" s="11">
        <v>5797</v>
      </c>
      <c r="H53" s="11">
        <f>G53-F53</f>
        <v>3999</v>
      </c>
      <c r="I53" s="11">
        <f>IF(F53=0,0,G53/F53*100)</f>
        <v>322.41379310344826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3300</v>
      </c>
      <c r="Q53" s="11">
        <v>3300</v>
      </c>
      <c r="R53" s="11">
        <v>1547</v>
      </c>
      <c r="S53" s="11">
        <v>5185</v>
      </c>
      <c r="T53" s="11">
        <f>S53-R53</f>
        <v>3638</v>
      </c>
      <c r="U53" s="11">
        <f>IF(R53=0,0,S53/R53*100)</f>
        <v>335.16483516483515</v>
      </c>
      <c r="V53" s="11">
        <v>3300</v>
      </c>
      <c r="W53" s="11">
        <v>3300</v>
      </c>
      <c r="X53" s="11">
        <v>1547</v>
      </c>
      <c r="Y53" s="11">
        <v>5185</v>
      </c>
      <c r="Z53" s="11">
        <f>Y53-X53</f>
        <v>3638</v>
      </c>
      <c r="AA53" s="11">
        <f>IF(X53=0,0,Y53/X53*100)</f>
        <v>335.16483516483515</v>
      </c>
      <c r="AB53" s="11">
        <v>900</v>
      </c>
      <c r="AC53" s="11">
        <v>900</v>
      </c>
      <c r="AD53" s="11">
        <v>251</v>
      </c>
      <c r="AE53" s="11">
        <v>612</v>
      </c>
      <c r="AF53" s="11">
        <f>AE53-AD53</f>
        <v>361</v>
      </c>
      <c r="AG53" s="11">
        <f>IF(AD53=0,0,AE53/AD53*100)</f>
        <v>243.82470119521912</v>
      </c>
      <c r="AH53" s="11">
        <v>700</v>
      </c>
      <c r="AI53" s="11">
        <v>700</v>
      </c>
      <c r="AJ53" s="11">
        <v>170</v>
      </c>
      <c r="AK53" s="11">
        <v>0</v>
      </c>
      <c r="AL53" s="11">
        <f>AK53-AJ53</f>
        <v>-170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200</v>
      </c>
      <c r="BS53" s="11">
        <v>200</v>
      </c>
      <c r="BT53" s="11">
        <v>81</v>
      </c>
      <c r="BU53" s="11">
        <v>102</v>
      </c>
      <c r="BV53" s="11">
        <f>BU53-BT53</f>
        <v>21</v>
      </c>
      <c r="BW53" s="11">
        <f>IF(BT53=0,0,BU53/BT53*100)</f>
        <v>125.92592592592592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408</v>
      </c>
      <c r="CT53" s="11">
        <f>CS53-CR53</f>
        <v>408</v>
      </c>
      <c r="CU53" s="11">
        <f>IF(CR53=0,0,CS53/CR53*100)</f>
        <v>0</v>
      </c>
      <c r="CV53" s="11">
        <v>0</v>
      </c>
      <c r="CW53" s="11">
        <v>0</v>
      </c>
      <c r="CX53" s="11">
        <v>0</v>
      </c>
      <c r="CY53" s="11">
        <v>102</v>
      </c>
      <c r="CZ53" s="11">
        <f>CY53-CX53</f>
        <v>102</v>
      </c>
      <c r="DA53" s="11">
        <f>IF(CX53=0,0,CY53/CX53*100)</f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f>DQ53-DP53</f>
        <v>0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f>EI53-EH53</f>
        <v>0</v>
      </c>
      <c r="EK53" s="11">
        <f>IF(EH53=0,0,EI53/EH53*100)</f>
        <v>0</v>
      </c>
    </row>
    <row r="54" spans="1:141" x14ac:dyDescent="0.3">
      <c r="A54" s="10"/>
      <c r="B54" s="10">
        <v>21081500</v>
      </c>
      <c r="C54" s="10" t="s">
        <v>79</v>
      </c>
      <c r="D54" s="11">
        <v>113700</v>
      </c>
      <c r="E54" s="11">
        <v>113700</v>
      </c>
      <c r="F54" s="11">
        <v>47375</v>
      </c>
      <c r="G54" s="11">
        <v>84104</v>
      </c>
      <c r="H54" s="11">
        <f>G54-F54</f>
        <v>36729</v>
      </c>
      <c r="I54" s="11">
        <f>IF(F54=0,0,G54/F54*100)</f>
        <v>177.52823218997364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113700</v>
      </c>
      <c r="Q54" s="11">
        <v>113700</v>
      </c>
      <c r="R54" s="11">
        <v>47375</v>
      </c>
      <c r="S54" s="11">
        <v>50840</v>
      </c>
      <c r="T54" s="11">
        <f>S54-R54</f>
        <v>3465</v>
      </c>
      <c r="U54" s="11">
        <f>IF(R54=0,0,S54/R54*100)</f>
        <v>107.31398416886545</v>
      </c>
      <c r="V54" s="11">
        <v>113700</v>
      </c>
      <c r="W54" s="11">
        <v>113700</v>
      </c>
      <c r="X54" s="11">
        <v>47375</v>
      </c>
      <c r="Y54" s="11">
        <v>50840</v>
      </c>
      <c r="Z54" s="11">
        <f>Y54-X54</f>
        <v>3465</v>
      </c>
      <c r="AA54" s="11">
        <f>IF(X54=0,0,Y54/X54*100)</f>
        <v>107.31398416886545</v>
      </c>
      <c r="AB54" s="11">
        <v>0</v>
      </c>
      <c r="AC54" s="11">
        <v>0</v>
      </c>
      <c r="AD54" s="11">
        <v>0</v>
      </c>
      <c r="AE54" s="11">
        <v>33264</v>
      </c>
      <c r="AF54" s="11">
        <f>AE54-AD54</f>
        <v>33264</v>
      </c>
      <c r="AG54" s="11">
        <f>IF(AD54=0,0,AE54/AD54*100)</f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f>AK54-AJ54</f>
        <v>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241</v>
      </c>
      <c r="BP54" s="11">
        <f>BO54-BN54</f>
        <v>241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10000</v>
      </c>
      <c r="BV54" s="11">
        <f>BU54-BT54</f>
        <v>10000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3023</v>
      </c>
      <c r="CH54" s="11">
        <f>CG54-CF54</f>
        <v>3023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f>CM54-CL54</f>
        <v>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20000</v>
      </c>
      <c r="CT54" s="11">
        <f>CS54-CR54</f>
        <v>20000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f>DQ54-DP54</f>
        <v>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f>DW54-DV54</f>
        <v>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f>EI54-EH54</f>
        <v>0</v>
      </c>
      <c r="EK54" s="11">
        <f>IF(EH54=0,0,EI54/EH54*100)</f>
        <v>0</v>
      </c>
    </row>
    <row r="55" spans="1:141" x14ac:dyDescent="0.3">
      <c r="A55" s="10"/>
      <c r="B55" s="10">
        <v>22000000</v>
      </c>
      <c r="C55" s="10" t="s">
        <v>80</v>
      </c>
      <c r="D55" s="11">
        <v>2830526</v>
      </c>
      <c r="E55" s="11">
        <v>2830526</v>
      </c>
      <c r="F55" s="11">
        <v>1124590</v>
      </c>
      <c r="G55" s="11">
        <v>1044138.2999999996</v>
      </c>
      <c r="H55" s="11">
        <f>G55-F55</f>
        <v>-80451.700000000419</v>
      </c>
      <c r="I55" s="11">
        <f>IF(F55=0,0,G55/F55*100)</f>
        <v>92.846130589814919</v>
      </c>
      <c r="J55" s="11">
        <v>481800</v>
      </c>
      <c r="K55" s="11">
        <v>481800</v>
      </c>
      <c r="L55" s="11">
        <v>200000</v>
      </c>
      <c r="M55" s="11">
        <v>193514.57</v>
      </c>
      <c r="N55" s="11">
        <f>M55-L55</f>
        <v>-6485.429999999993</v>
      </c>
      <c r="O55" s="11">
        <f>IF(L55=0,0,M55/L55*100)</f>
        <v>96.75728500000001</v>
      </c>
      <c r="P55" s="11">
        <v>2329730</v>
      </c>
      <c r="Q55" s="11">
        <v>2329730</v>
      </c>
      <c r="R55" s="11">
        <v>916900</v>
      </c>
      <c r="S55" s="11">
        <v>845140.54999999993</v>
      </c>
      <c r="T55" s="11">
        <f>S55-R55</f>
        <v>-71759.45000000007</v>
      </c>
      <c r="U55" s="11">
        <f>IF(R55=0,0,S55/R55*100)</f>
        <v>92.173688515650554</v>
      </c>
      <c r="V55" s="11">
        <v>2329730</v>
      </c>
      <c r="W55" s="11">
        <v>2329730</v>
      </c>
      <c r="X55" s="11">
        <v>916900</v>
      </c>
      <c r="Y55" s="11">
        <v>845140.54999999993</v>
      </c>
      <c r="Z55" s="11">
        <f>Y55-X55</f>
        <v>-71759.45000000007</v>
      </c>
      <c r="AA55" s="11">
        <f>IF(X55=0,0,Y55/X55*100)</f>
        <v>92.173688515650554</v>
      </c>
      <c r="AB55" s="11">
        <v>18996</v>
      </c>
      <c r="AC55" s="11">
        <v>18996</v>
      </c>
      <c r="AD55" s="11">
        <v>7690</v>
      </c>
      <c r="AE55" s="11">
        <v>5483.1799999999994</v>
      </c>
      <c r="AF55" s="11">
        <f>AE55-AD55</f>
        <v>-2206.8200000000006</v>
      </c>
      <c r="AG55" s="11">
        <f>IF(AD55=0,0,AE55/AD55*100)</f>
        <v>71.302730819245767</v>
      </c>
      <c r="AH55" s="11">
        <v>1600</v>
      </c>
      <c r="AI55" s="11">
        <v>1600</v>
      </c>
      <c r="AJ55" s="11">
        <v>665</v>
      </c>
      <c r="AK55" s="11">
        <v>335.86</v>
      </c>
      <c r="AL55" s="11">
        <f>AK55-AJ55</f>
        <v>-329.14</v>
      </c>
      <c r="AM55" s="11">
        <f>IF(AJ55=0,0,AK55/AJ55*100)</f>
        <v>50.505263157894746</v>
      </c>
      <c r="AN55" s="11">
        <v>1320</v>
      </c>
      <c r="AO55" s="11">
        <v>1320</v>
      </c>
      <c r="AP55" s="11">
        <v>546</v>
      </c>
      <c r="AQ55" s="11">
        <v>206.69</v>
      </c>
      <c r="AR55" s="11">
        <f>AQ55-AP55</f>
        <v>-339.31</v>
      </c>
      <c r="AS55" s="11">
        <f>IF(AP55=0,0,AQ55/AP55*100)</f>
        <v>37.855311355311358</v>
      </c>
      <c r="AT55" s="11">
        <v>1600</v>
      </c>
      <c r="AU55" s="11">
        <v>1600</v>
      </c>
      <c r="AV55" s="11">
        <v>660</v>
      </c>
      <c r="AW55" s="11">
        <v>673.2299999999999</v>
      </c>
      <c r="AX55" s="11">
        <f>AW55-AV55</f>
        <v>13.229999999999905</v>
      </c>
      <c r="AY55" s="11">
        <f>IF(AV55=0,0,AW55/AV55*100)</f>
        <v>102.00454545454545</v>
      </c>
      <c r="AZ55" s="11">
        <v>20</v>
      </c>
      <c r="BA55" s="11">
        <v>20</v>
      </c>
      <c r="BB55" s="11">
        <v>10</v>
      </c>
      <c r="BC55" s="11">
        <v>132.26</v>
      </c>
      <c r="BD55" s="11">
        <f>BC55-BB55</f>
        <v>122.25999999999999</v>
      </c>
      <c r="BE55" s="11">
        <f>IF(BB55=0,0,BC55/BB55*100)</f>
        <v>1322.6</v>
      </c>
      <c r="BF55" s="11">
        <v>700</v>
      </c>
      <c r="BG55" s="11">
        <v>700</v>
      </c>
      <c r="BH55" s="11">
        <v>700</v>
      </c>
      <c r="BI55" s="11">
        <v>319.22000000000003</v>
      </c>
      <c r="BJ55" s="11">
        <f>BI55-BH55</f>
        <v>-380.78</v>
      </c>
      <c r="BK55" s="11">
        <f>IF(BH55=0,0,BI55/BH55*100)</f>
        <v>45.602857142857147</v>
      </c>
      <c r="BL55" s="11">
        <v>770</v>
      </c>
      <c r="BM55" s="11">
        <v>770</v>
      </c>
      <c r="BN55" s="11">
        <v>120</v>
      </c>
      <c r="BO55" s="11">
        <v>160.47999999999999</v>
      </c>
      <c r="BP55" s="11">
        <f>BO55-BN55</f>
        <v>40.47999999999999</v>
      </c>
      <c r="BQ55" s="11">
        <f>IF(BN55=0,0,BO55/BN55*100)</f>
        <v>133.73333333333332</v>
      </c>
      <c r="BR55" s="11">
        <v>5000</v>
      </c>
      <c r="BS55" s="11">
        <v>5000</v>
      </c>
      <c r="BT55" s="11">
        <v>2081</v>
      </c>
      <c r="BU55" s="11">
        <v>1021.36</v>
      </c>
      <c r="BV55" s="11">
        <f>BU55-BT55</f>
        <v>-1059.6399999999999</v>
      </c>
      <c r="BW55" s="11">
        <f>IF(BT55=0,0,BU55/BT55*100)</f>
        <v>49.080249879865448</v>
      </c>
      <c r="BX55" s="11">
        <v>680</v>
      </c>
      <c r="BY55" s="11">
        <v>680</v>
      </c>
      <c r="BZ55" s="11">
        <v>22</v>
      </c>
      <c r="CA55" s="11">
        <v>114.92</v>
      </c>
      <c r="CB55" s="11">
        <f>CA55-BZ55</f>
        <v>92.92</v>
      </c>
      <c r="CC55" s="11">
        <f>IF(BZ55=0,0,CA55/BZ55*100)</f>
        <v>522.36363636363637</v>
      </c>
      <c r="CD55" s="11">
        <v>620</v>
      </c>
      <c r="CE55" s="11">
        <v>620</v>
      </c>
      <c r="CF55" s="11">
        <v>260</v>
      </c>
      <c r="CG55" s="11">
        <v>230.37</v>
      </c>
      <c r="CH55" s="11">
        <f>CG55-CF55</f>
        <v>-29.629999999999995</v>
      </c>
      <c r="CI55" s="11">
        <f>IF(CF55=0,0,CG55/CF55*100)</f>
        <v>88.603846153846149</v>
      </c>
      <c r="CJ55" s="11">
        <v>196</v>
      </c>
      <c r="CK55" s="11">
        <v>196</v>
      </c>
      <c r="CL55" s="11">
        <v>50</v>
      </c>
      <c r="CM55" s="11">
        <v>203.2</v>
      </c>
      <c r="CN55" s="11">
        <f>CM55-CL55</f>
        <v>153.19999999999999</v>
      </c>
      <c r="CO55" s="11">
        <f>IF(CL55=0,0,CM55/CL55*100)</f>
        <v>406.4</v>
      </c>
      <c r="CP55" s="11">
        <v>2000</v>
      </c>
      <c r="CQ55" s="11">
        <v>2000</v>
      </c>
      <c r="CR55" s="11">
        <v>830</v>
      </c>
      <c r="CS55" s="11">
        <v>533.12</v>
      </c>
      <c r="CT55" s="11">
        <f>CS55-CR55</f>
        <v>-296.88</v>
      </c>
      <c r="CU55" s="11">
        <f>IF(CR55=0,0,CS55/CR55*100)</f>
        <v>64.231325301204819</v>
      </c>
      <c r="CV55" s="11">
        <v>210</v>
      </c>
      <c r="CW55" s="11">
        <v>210</v>
      </c>
      <c r="CX55" s="11">
        <v>92</v>
      </c>
      <c r="CY55" s="11">
        <v>459.94</v>
      </c>
      <c r="CZ55" s="11">
        <f>CY55-CX55</f>
        <v>367.94</v>
      </c>
      <c r="DA55" s="11">
        <f>IF(CX55=0,0,CY55/CX55*100)</f>
        <v>499.93478260869563</v>
      </c>
      <c r="DB55" s="11">
        <v>665</v>
      </c>
      <c r="DC55" s="11">
        <v>665</v>
      </c>
      <c r="DD55" s="11">
        <v>244</v>
      </c>
      <c r="DE55" s="11">
        <v>184.35999999999999</v>
      </c>
      <c r="DF55" s="11">
        <f>DE55-DD55</f>
        <v>-59.640000000000015</v>
      </c>
      <c r="DG55" s="11">
        <f>IF(DD55=0,0,DE55/DD55*100)</f>
        <v>75.557377049180317</v>
      </c>
      <c r="DH55" s="11">
        <v>0</v>
      </c>
      <c r="DI55" s="11">
        <v>0</v>
      </c>
      <c r="DJ55" s="11">
        <v>0</v>
      </c>
      <c r="DK55" s="11">
        <v>64.94</v>
      </c>
      <c r="DL55" s="11">
        <f>DK55-DJ55</f>
        <v>64.94</v>
      </c>
      <c r="DM55" s="11">
        <f>IF(DJ55=0,0,DK55/DJ55*100)</f>
        <v>0</v>
      </c>
      <c r="DN55" s="11">
        <v>1015</v>
      </c>
      <c r="DO55" s="11">
        <v>1015</v>
      </c>
      <c r="DP55" s="11">
        <v>552</v>
      </c>
      <c r="DQ55" s="11">
        <v>210.97</v>
      </c>
      <c r="DR55" s="11">
        <f>DQ55-DP55</f>
        <v>-341.03</v>
      </c>
      <c r="DS55" s="11">
        <f>IF(DP55=0,0,DQ55/DP55*100)</f>
        <v>38.219202898550726</v>
      </c>
      <c r="DT55" s="11">
        <v>480</v>
      </c>
      <c r="DU55" s="11">
        <v>480</v>
      </c>
      <c r="DV55" s="11">
        <v>201</v>
      </c>
      <c r="DW55" s="11">
        <v>51.510000000000005</v>
      </c>
      <c r="DX55" s="11">
        <f>DW55-DV55</f>
        <v>-149.49</v>
      </c>
      <c r="DY55" s="11">
        <f>IF(DV55=0,0,DW55/DV55*100)</f>
        <v>25.626865671641792</v>
      </c>
      <c r="DZ55" s="11">
        <v>20</v>
      </c>
      <c r="EA55" s="11">
        <v>20</v>
      </c>
      <c r="EB55" s="11">
        <v>7</v>
      </c>
      <c r="EC55" s="11">
        <v>72.25</v>
      </c>
      <c r="ED55" s="11">
        <f>EC55-EB55</f>
        <v>65.25</v>
      </c>
      <c r="EE55" s="11">
        <f>IF(EB55=0,0,EC55/EB55*100)</f>
        <v>1032.1428571428571</v>
      </c>
      <c r="EF55" s="11">
        <v>2100</v>
      </c>
      <c r="EG55" s="11">
        <v>2100</v>
      </c>
      <c r="EH55" s="11">
        <v>650</v>
      </c>
      <c r="EI55" s="11">
        <v>508.5</v>
      </c>
      <c r="EJ55" s="11">
        <f>EI55-EH55</f>
        <v>-141.5</v>
      </c>
      <c r="EK55" s="11">
        <f>IF(EH55=0,0,EI55/EH55*100)</f>
        <v>78.230769230769226</v>
      </c>
    </row>
    <row r="56" spans="1:141" x14ac:dyDescent="0.3">
      <c r="A56" s="10"/>
      <c r="B56" s="10">
        <v>22010000</v>
      </c>
      <c r="C56" s="10" t="s">
        <v>81</v>
      </c>
      <c r="D56" s="11">
        <v>2703515</v>
      </c>
      <c r="E56" s="11">
        <v>2703515</v>
      </c>
      <c r="F56" s="11">
        <v>1067504</v>
      </c>
      <c r="G56" s="11">
        <v>984663.29</v>
      </c>
      <c r="H56" s="11">
        <f>G56-F56</f>
        <v>-82840.709999999963</v>
      </c>
      <c r="I56" s="11">
        <f>IF(F56=0,0,G56/F56*100)</f>
        <v>92.239775213957046</v>
      </c>
      <c r="J56" s="11">
        <v>436000</v>
      </c>
      <c r="K56" s="11">
        <v>436000</v>
      </c>
      <c r="L56" s="11">
        <v>181000</v>
      </c>
      <c r="M56" s="11">
        <v>168056.2</v>
      </c>
      <c r="N56" s="11">
        <f>M56-L56</f>
        <v>-12943.799999999988</v>
      </c>
      <c r="O56" s="11">
        <f>IF(L56=0,0,M56/L56*100)</f>
        <v>92.848729281767959</v>
      </c>
      <c r="P56" s="11">
        <v>2249000</v>
      </c>
      <c r="Q56" s="11">
        <v>2249000</v>
      </c>
      <c r="R56" s="11">
        <v>879000</v>
      </c>
      <c r="S56" s="11">
        <v>811281.7</v>
      </c>
      <c r="T56" s="11">
        <f>S56-R56</f>
        <v>-67718.300000000047</v>
      </c>
      <c r="U56" s="11">
        <f>IF(R56=0,0,S56/R56*100)</f>
        <v>92.295984072810015</v>
      </c>
      <c r="V56" s="11">
        <v>2249000</v>
      </c>
      <c r="W56" s="11">
        <v>2249000</v>
      </c>
      <c r="X56" s="11">
        <v>879000</v>
      </c>
      <c r="Y56" s="11">
        <v>811281.7</v>
      </c>
      <c r="Z56" s="11">
        <f>Y56-X56</f>
        <v>-67718.300000000047</v>
      </c>
      <c r="AA56" s="11">
        <f>IF(X56=0,0,Y56/X56*100)</f>
        <v>92.295984072810015</v>
      </c>
      <c r="AB56" s="11">
        <v>18515</v>
      </c>
      <c r="AC56" s="11">
        <v>18515</v>
      </c>
      <c r="AD56" s="11">
        <v>7504</v>
      </c>
      <c r="AE56" s="11">
        <v>5325.39</v>
      </c>
      <c r="AF56" s="11">
        <f>AE56-AD56</f>
        <v>-2178.6099999999997</v>
      </c>
      <c r="AG56" s="11">
        <f>IF(AD56=0,0,AE56/AD56*100)</f>
        <v>70.967350746268664</v>
      </c>
      <c r="AH56" s="11">
        <v>1500</v>
      </c>
      <c r="AI56" s="11">
        <v>1500</v>
      </c>
      <c r="AJ56" s="11">
        <v>625</v>
      </c>
      <c r="AK56" s="11">
        <v>326</v>
      </c>
      <c r="AL56" s="11">
        <f>AK56-AJ56</f>
        <v>-299</v>
      </c>
      <c r="AM56" s="11">
        <f>IF(AJ56=0,0,AK56/AJ56*100)</f>
        <v>52.16</v>
      </c>
      <c r="AN56" s="11">
        <v>1300</v>
      </c>
      <c r="AO56" s="11">
        <v>1300</v>
      </c>
      <c r="AP56" s="11">
        <v>540</v>
      </c>
      <c r="AQ56" s="11">
        <v>199.38</v>
      </c>
      <c r="AR56" s="11">
        <f>AQ56-AP56</f>
        <v>-340.62</v>
      </c>
      <c r="AS56" s="11">
        <f>IF(AP56=0,0,AQ56/AP56*100)</f>
        <v>36.922222222222224</v>
      </c>
      <c r="AT56" s="11">
        <v>1600</v>
      </c>
      <c r="AU56" s="11">
        <v>1600</v>
      </c>
      <c r="AV56" s="11">
        <v>660</v>
      </c>
      <c r="AW56" s="11">
        <v>664.56</v>
      </c>
      <c r="AX56" s="11">
        <f>AW56-AV56</f>
        <v>4.5599999999999454</v>
      </c>
      <c r="AY56" s="11">
        <f>IF(AV56=0,0,AW56/AV56*100)</f>
        <v>100.69090909090907</v>
      </c>
      <c r="AZ56" s="11">
        <v>0</v>
      </c>
      <c r="BA56" s="11">
        <v>0</v>
      </c>
      <c r="BB56" s="11">
        <v>0</v>
      </c>
      <c r="BC56" s="11">
        <v>123.76</v>
      </c>
      <c r="BD56" s="11">
        <f>BC56-BB56</f>
        <v>123.76</v>
      </c>
      <c r="BE56" s="11">
        <f>IF(BB56=0,0,BC56/BB56*100)</f>
        <v>0</v>
      </c>
      <c r="BF56" s="11">
        <v>693</v>
      </c>
      <c r="BG56" s="11">
        <v>693</v>
      </c>
      <c r="BH56" s="11">
        <v>693</v>
      </c>
      <c r="BI56" s="11">
        <v>316.5</v>
      </c>
      <c r="BJ56" s="11">
        <f>BI56-BH56</f>
        <v>-376.5</v>
      </c>
      <c r="BK56" s="11">
        <f>IF(BH56=0,0,BI56/BH56*100)</f>
        <v>45.670995670995673</v>
      </c>
      <c r="BL56" s="11">
        <v>700</v>
      </c>
      <c r="BM56" s="11">
        <v>700</v>
      </c>
      <c r="BN56" s="11">
        <v>110</v>
      </c>
      <c r="BO56" s="11">
        <v>149.6</v>
      </c>
      <c r="BP56" s="11">
        <f>BO56-BN56</f>
        <v>39.599999999999994</v>
      </c>
      <c r="BQ56" s="11">
        <f>IF(BN56=0,0,BO56/BN56*100)</f>
        <v>136</v>
      </c>
      <c r="BR56" s="11">
        <v>5000</v>
      </c>
      <c r="BS56" s="11">
        <v>5000</v>
      </c>
      <c r="BT56" s="11">
        <v>2081</v>
      </c>
      <c r="BU56" s="11">
        <v>1006.4</v>
      </c>
      <c r="BV56" s="11">
        <f>BU56-BT56</f>
        <v>-1074.5999999999999</v>
      </c>
      <c r="BW56" s="11">
        <f>IF(BT56=0,0,BU56/BT56*100)</f>
        <v>48.361364728495914</v>
      </c>
      <c r="BX56" s="11">
        <v>650</v>
      </c>
      <c r="BY56" s="11">
        <v>650</v>
      </c>
      <c r="BZ56" s="11">
        <v>14</v>
      </c>
      <c r="CA56" s="11">
        <v>108.8</v>
      </c>
      <c r="CB56" s="11">
        <f>CA56-BZ56</f>
        <v>94.8</v>
      </c>
      <c r="CC56" s="11">
        <f>IF(BZ56=0,0,CA56/BZ56*100)</f>
        <v>777.14285714285711</v>
      </c>
      <c r="CD56" s="11">
        <v>600</v>
      </c>
      <c r="CE56" s="11">
        <v>600</v>
      </c>
      <c r="CF56" s="11">
        <v>250</v>
      </c>
      <c r="CG56" s="11">
        <v>221.53</v>
      </c>
      <c r="CH56" s="11">
        <f>CG56-CF56</f>
        <v>-28.47</v>
      </c>
      <c r="CI56" s="11">
        <f>IF(CF56=0,0,CG56/CF56*100)</f>
        <v>88.611999999999995</v>
      </c>
      <c r="CJ56" s="11">
        <v>188</v>
      </c>
      <c r="CK56" s="11">
        <v>188</v>
      </c>
      <c r="CL56" s="11">
        <v>50</v>
      </c>
      <c r="CM56" s="11">
        <v>203.2</v>
      </c>
      <c r="CN56" s="11">
        <f>CM56-CL56</f>
        <v>153.19999999999999</v>
      </c>
      <c r="CO56" s="11">
        <f>IF(CL56=0,0,CM56/CL56*100)</f>
        <v>406.4</v>
      </c>
      <c r="CP56" s="11">
        <v>2000</v>
      </c>
      <c r="CQ56" s="11">
        <v>2000</v>
      </c>
      <c r="CR56" s="11">
        <v>830</v>
      </c>
      <c r="CS56" s="11">
        <v>516.79999999999995</v>
      </c>
      <c r="CT56" s="11">
        <f>CS56-CR56</f>
        <v>-313.20000000000005</v>
      </c>
      <c r="CU56" s="11">
        <f>IF(CR56=0,0,CS56/CR56*100)</f>
        <v>62.265060240963855</v>
      </c>
      <c r="CV56" s="11">
        <v>175</v>
      </c>
      <c r="CW56" s="11">
        <v>175</v>
      </c>
      <c r="CX56" s="11">
        <v>75</v>
      </c>
      <c r="CY56" s="11">
        <v>449.4</v>
      </c>
      <c r="CZ56" s="11">
        <f>CY56-CX56</f>
        <v>374.4</v>
      </c>
      <c r="DA56" s="11">
        <f>IF(CX56=0,0,CY56/CX56*100)</f>
        <v>599.20000000000005</v>
      </c>
      <c r="DB56" s="11">
        <v>650</v>
      </c>
      <c r="DC56" s="11">
        <v>650</v>
      </c>
      <c r="DD56" s="11">
        <v>240</v>
      </c>
      <c r="DE56" s="11">
        <v>177.22</v>
      </c>
      <c r="DF56" s="11">
        <f>DE56-DD56</f>
        <v>-62.78</v>
      </c>
      <c r="DG56" s="11">
        <f>IF(DD56=0,0,DE56/DD56*100)</f>
        <v>73.841666666666654</v>
      </c>
      <c r="DH56" s="11">
        <v>0</v>
      </c>
      <c r="DI56" s="11">
        <v>0</v>
      </c>
      <c r="DJ56" s="11">
        <v>0</v>
      </c>
      <c r="DK56" s="11">
        <v>54.4</v>
      </c>
      <c r="DL56" s="11">
        <f>DK56-DJ56</f>
        <v>54.4</v>
      </c>
      <c r="DM56" s="11">
        <f>IF(DJ56=0,0,DK56/DJ56*100)</f>
        <v>0</v>
      </c>
      <c r="DN56" s="11">
        <v>1000</v>
      </c>
      <c r="DO56" s="11">
        <v>1000</v>
      </c>
      <c r="DP56" s="11">
        <v>545</v>
      </c>
      <c r="DQ56" s="11">
        <v>204</v>
      </c>
      <c r="DR56" s="11">
        <f>DQ56-DP56</f>
        <v>-341</v>
      </c>
      <c r="DS56" s="11">
        <f>IF(DP56=0,0,DQ56/DP56*100)</f>
        <v>37.431192660550458</v>
      </c>
      <c r="DT56" s="11">
        <v>459</v>
      </c>
      <c r="DU56" s="11">
        <v>459</v>
      </c>
      <c r="DV56" s="11">
        <v>191</v>
      </c>
      <c r="DW56" s="11">
        <v>47.6</v>
      </c>
      <c r="DX56" s="11">
        <f>DW56-DV56</f>
        <v>-143.4</v>
      </c>
      <c r="DY56" s="11">
        <f>IF(DV56=0,0,DW56/DV56*100)</f>
        <v>24.921465968586386</v>
      </c>
      <c r="DZ56" s="11">
        <v>0</v>
      </c>
      <c r="EA56" s="11">
        <v>0</v>
      </c>
      <c r="EB56" s="11">
        <v>0</v>
      </c>
      <c r="EC56" s="11">
        <v>66.64</v>
      </c>
      <c r="ED56" s="11">
        <f>EC56-EB56</f>
        <v>66.64</v>
      </c>
      <c r="EE56" s="11">
        <f>IF(EB56=0,0,EC56/EB56*100)</f>
        <v>0</v>
      </c>
      <c r="EF56" s="11">
        <v>2000</v>
      </c>
      <c r="EG56" s="11">
        <v>2000</v>
      </c>
      <c r="EH56" s="11">
        <v>600</v>
      </c>
      <c r="EI56" s="11">
        <v>489.6</v>
      </c>
      <c r="EJ56" s="11">
        <f>EI56-EH56</f>
        <v>-110.39999999999998</v>
      </c>
      <c r="EK56" s="11">
        <f>IF(EH56=0,0,EI56/EH56*100)</f>
        <v>81.600000000000009</v>
      </c>
    </row>
    <row r="57" spans="1:141" x14ac:dyDescent="0.3">
      <c r="A57" s="10"/>
      <c r="B57" s="10">
        <v>22010300</v>
      </c>
      <c r="C57" s="10" t="s">
        <v>82</v>
      </c>
      <c r="D57" s="11">
        <v>68000</v>
      </c>
      <c r="E57" s="11">
        <v>68000</v>
      </c>
      <c r="F57" s="11">
        <v>28000</v>
      </c>
      <c r="G57" s="11">
        <v>27020</v>
      </c>
      <c r="H57" s="11">
        <f>G57-F57</f>
        <v>-980</v>
      </c>
      <c r="I57" s="11">
        <f>IF(F57=0,0,G57/F57*100)</f>
        <v>96.5</v>
      </c>
      <c r="J57" s="11">
        <v>68000</v>
      </c>
      <c r="K57" s="11">
        <v>68000</v>
      </c>
      <c r="L57" s="11">
        <v>28000</v>
      </c>
      <c r="M57" s="11">
        <v>27020</v>
      </c>
      <c r="N57" s="11">
        <f>M57-L57</f>
        <v>-980</v>
      </c>
      <c r="O57" s="11">
        <f>IF(L57=0,0,M57/L57*100)</f>
        <v>96.5</v>
      </c>
      <c r="P57" s="11">
        <v>0</v>
      </c>
      <c r="Q57" s="11">
        <v>0</v>
      </c>
      <c r="R57" s="11">
        <v>0</v>
      </c>
      <c r="S57" s="11">
        <v>0</v>
      </c>
      <c r="T57" s="11">
        <f>S57-R57</f>
        <v>0</v>
      </c>
      <c r="U57" s="11">
        <f>IF(R57=0,0,S57/R57*100)</f>
        <v>0</v>
      </c>
      <c r="V57" s="11">
        <v>0</v>
      </c>
      <c r="W57" s="11">
        <v>0</v>
      </c>
      <c r="X57" s="11">
        <v>0</v>
      </c>
      <c r="Y57" s="11">
        <v>0</v>
      </c>
      <c r="Z57" s="11">
        <f>Y57-X57</f>
        <v>0</v>
      </c>
      <c r="AA57" s="11">
        <f>IF(X57=0,0,Y57/X57*100)</f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f>AE57-AD57</f>
        <v>0</v>
      </c>
      <c r="AG57" s="11">
        <f>IF(AD57=0,0,AE57/AD57*100)</f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f>AK57-AJ57</f>
        <v>0</v>
      </c>
      <c r="AM57" s="11">
        <f>IF(AJ57=0,0,AK57/AJ57*100)</f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f>AQ57-AP57</f>
        <v>0</v>
      </c>
      <c r="AS57" s="11">
        <f>IF(AP57=0,0,AQ57/AP57*100)</f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f>AW57-AV57</f>
        <v>0</v>
      </c>
      <c r="AY57" s="11">
        <f>IF(AV57=0,0,AW57/AV57*100)</f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f>BC57-BB57</f>
        <v>0</v>
      </c>
      <c r="BE57" s="11">
        <f>IF(BB57=0,0,BC57/BB57*100)</f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f>BI57-BH57</f>
        <v>0</v>
      </c>
      <c r="BK57" s="11">
        <f>IF(BH57=0,0,BI57/BH57*100)</f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f>BO57-BN57</f>
        <v>0</v>
      </c>
      <c r="BQ57" s="11">
        <f>IF(BN57=0,0,BO57/BN57*100)</f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f>BU57-BT57</f>
        <v>0</v>
      </c>
      <c r="BW57" s="11">
        <f>IF(BT57=0,0,BU57/BT57*100)</f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>CA57-BZ57</f>
        <v>0</v>
      </c>
      <c r="CC57" s="11">
        <f>IF(BZ57=0,0,CA57/BZ57*100)</f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f>CG57-CF57</f>
        <v>0</v>
      </c>
      <c r="CI57" s="11">
        <f>IF(CF57=0,0,CG57/CF57*100)</f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f>CS57-CR57</f>
        <v>0</v>
      </c>
      <c r="CU57" s="11">
        <f>IF(CR57=0,0,CS57/CR57*100)</f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f>CY57-CX57</f>
        <v>0</v>
      </c>
      <c r="DA57" s="11">
        <f>IF(CX57=0,0,CY57/CX57*100)</f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f>DE57-DD57</f>
        <v>0</v>
      </c>
      <c r="DG57" s="11">
        <f>IF(DD57=0,0,DE57/DD57*100)</f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f>DK57-DJ57</f>
        <v>0</v>
      </c>
      <c r="DM57" s="11">
        <f>IF(DJ57=0,0,DK57/DJ57*100)</f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f>DQ57-DP57</f>
        <v>0</v>
      </c>
      <c r="DS57" s="11">
        <f>IF(DP57=0,0,DQ57/DP57*100)</f>
        <v>0</v>
      </c>
      <c r="DT57" s="11">
        <v>0</v>
      </c>
      <c r="DU57" s="11">
        <v>0</v>
      </c>
      <c r="DV57" s="11">
        <v>0</v>
      </c>
      <c r="DW57" s="11">
        <v>0</v>
      </c>
      <c r="DX57" s="11">
        <f>DW57-DV57</f>
        <v>0</v>
      </c>
      <c r="DY57" s="11">
        <f>IF(DV57=0,0,DW57/DV57*100)</f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f>EC57-EB57</f>
        <v>0</v>
      </c>
      <c r="EE57" s="11">
        <f>IF(EB57=0,0,EC57/EB57*100)</f>
        <v>0</v>
      </c>
      <c r="EF57" s="11">
        <v>0</v>
      </c>
      <c r="EG57" s="11">
        <v>0</v>
      </c>
      <c r="EH57" s="11">
        <v>0</v>
      </c>
      <c r="EI57" s="11">
        <v>0</v>
      </c>
      <c r="EJ57" s="11">
        <f>EI57-EH57</f>
        <v>0</v>
      </c>
      <c r="EK57" s="11">
        <f>IF(EH57=0,0,EI57/EH57*100)</f>
        <v>0</v>
      </c>
    </row>
    <row r="58" spans="1:141" x14ac:dyDescent="0.3">
      <c r="A58" s="10"/>
      <c r="B58" s="10">
        <v>22012500</v>
      </c>
      <c r="C58" s="10" t="s">
        <v>83</v>
      </c>
      <c r="D58" s="11">
        <v>2267515</v>
      </c>
      <c r="E58" s="11">
        <v>2267515</v>
      </c>
      <c r="F58" s="11">
        <v>886504</v>
      </c>
      <c r="G58" s="11">
        <v>816607.09000000008</v>
      </c>
      <c r="H58" s="11">
        <f>G58-F58</f>
        <v>-69896.909999999916</v>
      </c>
      <c r="I58" s="11">
        <f>IF(F58=0,0,G58/F58*100)</f>
        <v>92.115443359533629</v>
      </c>
      <c r="J58" s="11">
        <v>0</v>
      </c>
      <c r="K58" s="11">
        <v>0</v>
      </c>
      <c r="L58" s="11">
        <v>0</v>
      </c>
      <c r="M58" s="11">
        <v>0</v>
      </c>
      <c r="N58" s="11">
        <f>M58-L58</f>
        <v>0</v>
      </c>
      <c r="O58" s="11">
        <f>IF(L58=0,0,M58/L58*100)</f>
        <v>0</v>
      </c>
      <c r="P58" s="11">
        <v>2249000</v>
      </c>
      <c r="Q58" s="11">
        <v>2249000</v>
      </c>
      <c r="R58" s="11">
        <v>879000</v>
      </c>
      <c r="S58" s="11">
        <v>811281.7</v>
      </c>
      <c r="T58" s="11">
        <f>S58-R58</f>
        <v>-67718.300000000047</v>
      </c>
      <c r="U58" s="11">
        <f>IF(R58=0,0,S58/R58*100)</f>
        <v>92.295984072810015</v>
      </c>
      <c r="V58" s="11">
        <v>2249000</v>
      </c>
      <c r="W58" s="11">
        <v>2249000</v>
      </c>
      <c r="X58" s="11">
        <v>879000</v>
      </c>
      <c r="Y58" s="11">
        <v>811281.7</v>
      </c>
      <c r="Z58" s="11">
        <f>Y58-X58</f>
        <v>-67718.300000000047</v>
      </c>
      <c r="AA58" s="11">
        <f>IF(X58=0,0,Y58/X58*100)</f>
        <v>92.295984072810015</v>
      </c>
      <c r="AB58" s="11">
        <v>18515</v>
      </c>
      <c r="AC58" s="11">
        <v>18515</v>
      </c>
      <c r="AD58" s="11">
        <v>7504</v>
      </c>
      <c r="AE58" s="11">
        <v>5325.39</v>
      </c>
      <c r="AF58" s="11">
        <f>AE58-AD58</f>
        <v>-2178.6099999999997</v>
      </c>
      <c r="AG58" s="11">
        <f>IF(AD58=0,0,AE58/AD58*100)</f>
        <v>70.967350746268664</v>
      </c>
      <c r="AH58" s="11">
        <v>1500</v>
      </c>
      <c r="AI58" s="11">
        <v>1500</v>
      </c>
      <c r="AJ58" s="11">
        <v>625</v>
      </c>
      <c r="AK58" s="11">
        <v>326</v>
      </c>
      <c r="AL58" s="11">
        <f>AK58-AJ58</f>
        <v>-299</v>
      </c>
      <c r="AM58" s="11">
        <f>IF(AJ58=0,0,AK58/AJ58*100)</f>
        <v>52.16</v>
      </c>
      <c r="AN58" s="11">
        <v>1300</v>
      </c>
      <c r="AO58" s="11">
        <v>1300</v>
      </c>
      <c r="AP58" s="11">
        <v>540</v>
      </c>
      <c r="AQ58" s="11">
        <v>199.38</v>
      </c>
      <c r="AR58" s="11">
        <f>AQ58-AP58</f>
        <v>-340.62</v>
      </c>
      <c r="AS58" s="11">
        <f>IF(AP58=0,0,AQ58/AP58*100)</f>
        <v>36.922222222222224</v>
      </c>
      <c r="AT58" s="11">
        <v>1600</v>
      </c>
      <c r="AU58" s="11">
        <v>1600</v>
      </c>
      <c r="AV58" s="11">
        <v>660</v>
      </c>
      <c r="AW58" s="11">
        <v>664.56</v>
      </c>
      <c r="AX58" s="11">
        <f>AW58-AV58</f>
        <v>4.5599999999999454</v>
      </c>
      <c r="AY58" s="11">
        <f>IF(AV58=0,0,AW58/AV58*100)</f>
        <v>100.69090909090907</v>
      </c>
      <c r="AZ58" s="11">
        <v>0</v>
      </c>
      <c r="BA58" s="11">
        <v>0</v>
      </c>
      <c r="BB58" s="11">
        <v>0</v>
      </c>
      <c r="BC58" s="11">
        <v>123.76</v>
      </c>
      <c r="BD58" s="11">
        <f>BC58-BB58</f>
        <v>123.76</v>
      </c>
      <c r="BE58" s="11">
        <f>IF(BB58=0,0,BC58/BB58*100)</f>
        <v>0</v>
      </c>
      <c r="BF58" s="11">
        <v>693</v>
      </c>
      <c r="BG58" s="11">
        <v>693</v>
      </c>
      <c r="BH58" s="11">
        <v>693</v>
      </c>
      <c r="BI58" s="11">
        <v>316.5</v>
      </c>
      <c r="BJ58" s="11">
        <f>BI58-BH58</f>
        <v>-376.5</v>
      </c>
      <c r="BK58" s="11">
        <f>IF(BH58=0,0,BI58/BH58*100)</f>
        <v>45.670995670995673</v>
      </c>
      <c r="BL58" s="11">
        <v>700</v>
      </c>
      <c r="BM58" s="11">
        <v>700</v>
      </c>
      <c r="BN58" s="11">
        <v>110</v>
      </c>
      <c r="BO58" s="11">
        <v>149.6</v>
      </c>
      <c r="BP58" s="11">
        <f>BO58-BN58</f>
        <v>39.599999999999994</v>
      </c>
      <c r="BQ58" s="11">
        <f>IF(BN58=0,0,BO58/BN58*100)</f>
        <v>136</v>
      </c>
      <c r="BR58" s="11">
        <v>5000</v>
      </c>
      <c r="BS58" s="11">
        <v>5000</v>
      </c>
      <c r="BT58" s="11">
        <v>2081</v>
      </c>
      <c r="BU58" s="11">
        <v>1006.4</v>
      </c>
      <c r="BV58" s="11">
        <f>BU58-BT58</f>
        <v>-1074.5999999999999</v>
      </c>
      <c r="BW58" s="11">
        <f>IF(BT58=0,0,BU58/BT58*100)</f>
        <v>48.361364728495914</v>
      </c>
      <c r="BX58" s="11">
        <v>650</v>
      </c>
      <c r="BY58" s="11">
        <v>650</v>
      </c>
      <c r="BZ58" s="11">
        <v>14</v>
      </c>
      <c r="CA58" s="11">
        <v>108.8</v>
      </c>
      <c r="CB58" s="11">
        <f>CA58-BZ58</f>
        <v>94.8</v>
      </c>
      <c r="CC58" s="11">
        <f>IF(BZ58=0,0,CA58/BZ58*100)</f>
        <v>777.14285714285711</v>
      </c>
      <c r="CD58" s="11">
        <v>600</v>
      </c>
      <c r="CE58" s="11">
        <v>600</v>
      </c>
      <c r="CF58" s="11">
        <v>250</v>
      </c>
      <c r="CG58" s="11">
        <v>221.53</v>
      </c>
      <c r="CH58" s="11">
        <f>CG58-CF58</f>
        <v>-28.47</v>
      </c>
      <c r="CI58" s="11">
        <f>IF(CF58=0,0,CG58/CF58*100)</f>
        <v>88.611999999999995</v>
      </c>
      <c r="CJ58" s="11">
        <v>188</v>
      </c>
      <c r="CK58" s="11">
        <v>188</v>
      </c>
      <c r="CL58" s="11">
        <v>50</v>
      </c>
      <c r="CM58" s="11">
        <v>203.2</v>
      </c>
      <c r="CN58" s="11">
        <f>CM58-CL58</f>
        <v>153.19999999999999</v>
      </c>
      <c r="CO58" s="11">
        <f>IF(CL58=0,0,CM58/CL58*100)</f>
        <v>406.4</v>
      </c>
      <c r="CP58" s="11">
        <v>2000</v>
      </c>
      <c r="CQ58" s="11">
        <v>2000</v>
      </c>
      <c r="CR58" s="11">
        <v>830</v>
      </c>
      <c r="CS58" s="11">
        <v>516.79999999999995</v>
      </c>
      <c r="CT58" s="11">
        <f>CS58-CR58</f>
        <v>-313.20000000000005</v>
      </c>
      <c r="CU58" s="11">
        <f>IF(CR58=0,0,CS58/CR58*100)</f>
        <v>62.265060240963855</v>
      </c>
      <c r="CV58" s="11">
        <v>175</v>
      </c>
      <c r="CW58" s="11">
        <v>175</v>
      </c>
      <c r="CX58" s="11">
        <v>75</v>
      </c>
      <c r="CY58" s="11">
        <v>449.4</v>
      </c>
      <c r="CZ58" s="11">
        <f>CY58-CX58</f>
        <v>374.4</v>
      </c>
      <c r="DA58" s="11">
        <f>IF(CX58=0,0,CY58/CX58*100)</f>
        <v>599.20000000000005</v>
      </c>
      <c r="DB58" s="11">
        <v>650</v>
      </c>
      <c r="DC58" s="11">
        <v>650</v>
      </c>
      <c r="DD58" s="11">
        <v>240</v>
      </c>
      <c r="DE58" s="11">
        <v>177.22</v>
      </c>
      <c r="DF58" s="11">
        <f>DE58-DD58</f>
        <v>-62.78</v>
      </c>
      <c r="DG58" s="11">
        <f>IF(DD58=0,0,DE58/DD58*100)</f>
        <v>73.841666666666654</v>
      </c>
      <c r="DH58" s="11">
        <v>0</v>
      </c>
      <c r="DI58" s="11">
        <v>0</v>
      </c>
      <c r="DJ58" s="11">
        <v>0</v>
      </c>
      <c r="DK58" s="11">
        <v>54.4</v>
      </c>
      <c r="DL58" s="11">
        <f>DK58-DJ58</f>
        <v>54.4</v>
      </c>
      <c r="DM58" s="11">
        <f>IF(DJ58=0,0,DK58/DJ58*100)</f>
        <v>0</v>
      </c>
      <c r="DN58" s="11">
        <v>1000</v>
      </c>
      <c r="DO58" s="11">
        <v>1000</v>
      </c>
      <c r="DP58" s="11">
        <v>545</v>
      </c>
      <c r="DQ58" s="11">
        <v>204</v>
      </c>
      <c r="DR58" s="11">
        <f>DQ58-DP58</f>
        <v>-341</v>
      </c>
      <c r="DS58" s="11">
        <f>IF(DP58=0,0,DQ58/DP58*100)</f>
        <v>37.431192660550458</v>
      </c>
      <c r="DT58" s="11">
        <v>459</v>
      </c>
      <c r="DU58" s="11">
        <v>459</v>
      </c>
      <c r="DV58" s="11">
        <v>191</v>
      </c>
      <c r="DW58" s="11">
        <v>47.6</v>
      </c>
      <c r="DX58" s="11">
        <f>DW58-DV58</f>
        <v>-143.4</v>
      </c>
      <c r="DY58" s="11">
        <f>IF(DV58=0,0,DW58/DV58*100)</f>
        <v>24.921465968586386</v>
      </c>
      <c r="DZ58" s="11">
        <v>0</v>
      </c>
      <c r="EA58" s="11">
        <v>0</v>
      </c>
      <c r="EB58" s="11">
        <v>0</v>
      </c>
      <c r="EC58" s="11">
        <v>66.64</v>
      </c>
      <c r="ED58" s="11">
        <f>EC58-EB58</f>
        <v>66.64</v>
      </c>
      <c r="EE58" s="11">
        <f>IF(EB58=0,0,EC58/EB58*100)</f>
        <v>0</v>
      </c>
      <c r="EF58" s="11">
        <v>2000</v>
      </c>
      <c r="EG58" s="11">
        <v>2000</v>
      </c>
      <c r="EH58" s="11">
        <v>600</v>
      </c>
      <c r="EI58" s="11">
        <v>489.6</v>
      </c>
      <c r="EJ58" s="11">
        <f>EI58-EH58</f>
        <v>-110.39999999999998</v>
      </c>
      <c r="EK58" s="11">
        <f>IF(EH58=0,0,EI58/EH58*100)</f>
        <v>81.600000000000009</v>
      </c>
    </row>
    <row r="59" spans="1:141" x14ac:dyDescent="0.3">
      <c r="A59" s="10"/>
      <c r="B59" s="10">
        <v>22012600</v>
      </c>
      <c r="C59" s="10" t="s">
        <v>84</v>
      </c>
      <c r="D59" s="11">
        <v>368000</v>
      </c>
      <c r="E59" s="11">
        <v>368000</v>
      </c>
      <c r="F59" s="11">
        <v>153000</v>
      </c>
      <c r="G59" s="11">
        <v>141036.20000000001</v>
      </c>
      <c r="H59" s="11">
        <f>G59-F59</f>
        <v>-11963.799999999988</v>
      </c>
      <c r="I59" s="11">
        <f>IF(F59=0,0,G59/F59*100)</f>
        <v>92.180522875817005</v>
      </c>
      <c r="J59" s="11">
        <v>368000</v>
      </c>
      <c r="K59" s="11">
        <v>368000</v>
      </c>
      <c r="L59" s="11">
        <v>153000</v>
      </c>
      <c r="M59" s="11">
        <v>141036.20000000001</v>
      </c>
      <c r="N59" s="11">
        <f>M59-L59</f>
        <v>-11963.799999999988</v>
      </c>
      <c r="O59" s="11">
        <f>IF(L59=0,0,M59/L59*100)</f>
        <v>92.180522875817005</v>
      </c>
      <c r="P59" s="11">
        <v>0</v>
      </c>
      <c r="Q59" s="11">
        <v>0</v>
      </c>
      <c r="R59" s="11">
        <v>0</v>
      </c>
      <c r="S59" s="11">
        <v>0</v>
      </c>
      <c r="T59" s="11">
        <f>S59-R59</f>
        <v>0</v>
      </c>
      <c r="U59" s="11">
        <f>IF(R59=0,0,S59/R59*100)</f>
        <v>0</v>
      </c>
      <c r="V59" s="11">
        <v>0</v>
      </c>
      <c r="W59" s="11">
        <v>0</v>
      </c>
      <c r="X59" s="11">
        <v>0</v>
      </c>
      <c r="Y59" s="11">
        <v>0</v>
      </c>
      <c r="Z59" s="11">
        <f>Y59-X59</f>
        <v>0</v>
      </c>
      <c r="AA59" s="11">
        <f>IF(X59=0,0,Y59/X59*100)</f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>CA59-BZ59</f>
        <v>0</v>
      </c>
      <c r="CC59" s="11">
        <f>IF(BZ59=0,0,CA59/BZ59*100)</f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>CG59-CF59</f>
        <v>0</v>
      </c>
      <c r="CI59" s="11">
        <f>IF(CF59=0,0,CG59/CF59*100)</f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f>CS59-CR59</f>
        <v>0</v>
      </c>
      <c r="CU59" s="11">
        <f>IF(CR59=0,0,CS59/CR59*100)</f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f>CY59-CX59</f>
        <v>0</v>
      </c>
      <c r="DA59" s="11">
        <f>IF(CX59=0,0,CY59/CX59*100)</f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f>DE59-DD59</f>
        <v>0</v>
      </c>
      <c r="DG59" s="11">
        <f>IF(DD59=0,0,DE59/DD59*100)</f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f>DK59-DJ59</f>
        <v>0</v>
      </c>
      <c r="DM59" s="11">
        <f>IF(DJ59=0,0,DK59/DJ59*100)</f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f>DQ59-DP59</f>
        <v>0</v>
      </c>
      <c r="DS59" s="11">
        <f>IF(DP59=0,0,DQ59/DP59*100)</f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f>DW59-DV59</f>
        <v>0</v>
      </c>
      <c r="DY59" s="11">
        <f>IF(DV59=0,0,DW59/DV59*100)</f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f>EC59-EB59</f>
        <v>0</v>
      </c>
      <c r="EE59" s="11">
        <f>IF(EB59=0,0,EC59/EB59*100)</f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f>EI59-EH59</f>
        <v>0</v>
      </c>
      <c r="EK59" s="11">
        <f>IF(EH59=0,0,EI59/EH59*100)</f>
        <v>0</v>
      </c>
    </row>
    <row r="60" spans="1:141" x14ac:dyDescent="0.3">
      <c r="A60" s="10"/>
      <c r="B60" s="10">
        <v>22080000</v>
      </c>
      <c r="C60" s="10" t="s">
        <v>85</v>
      </c>
      <c r="D60" s="11">
        <v>55550</v>
      </c>
      <c r="E60" s="11">
        <v>55550</v>
      </c>
      <c r="F60" s="11">
        <v>25050</v>
      </c>
      <c r="G60" s="11">
        <v>28307.579999999998</v>
      </c>
      <c r="H60" s="11">
        <f>G60-F60</f>
        <v>3257.5799999999981</v>
      </c>
      <c r="I60" s="11">
        <f>IF(F60=0,0,G60/F60*100)</f>
        <v>113.00431137724549</v>
      </c>
      <c r="J60" s="11">
        <v>45800</v>
      </c>
      <c r="K60" s="11">
        <v>45800</v>
      </c>
      <c r="L60" s="11">
        <v>19000</v>
      </c>
      <c r="M60" s="11">
        <v>25458.37</v>
      </c>
      <c r="N60" s="11">
        <f>M60-L60</f>
        <v>6458.369999999999</v>
      </c>
      <c r="O60" s="11">
        <f>IF(L60=0,0,M60/L60*100)</f>
        <v>133.99142105263158</v>
      </c>
      <c r="P60" s="11">
        <v>9750</v>
      </c>
      <c r="Q60" s="11">
        <v>9750</v>
      </c>
      <c r="R60" s="11">
        <v>6050</v>
      </c>
      <c r="S60" s="11">
        <v>2849.21</v>
      </c>
      <c r="T60" s="11">
        <f>S60-R60</f>
        <v>-3200.79</v>
      </c>
      <c r="U60" s="11">
        <f>IF(R60=0,0,S60/R60*100)</f>
        <v>47.094380165289259</v>
      </c>
      <c r="V60" s="11">
        <v>9750</v>
      </c>
      <c r="W60" s="11">
        <v>9750</v>
      </c>
      <c r="X60" s="11">
        <v>6050</v>
      </c>
      <c r="Y60" s="11">
        <v>2849.21</v>
      </c>
      <c r="Z60" s="11">
        <f>Y60-X60</f>
        <v>-3200.79</v>
      </c>
      <c r="AA60" s="11">
        <f>IF(X60=0,0,Y60/X60*100)</f>
        <v>47.094380165289259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3">
      <c r="A61" s="10"/>
      <c r="B61" s="10">
        <v>22080400</v>
      </c>
      <c r="C61" s="10" t="s">
        <v>86</v>
      </c>
      <c r="D61" s="11">
        <v>55550</v>
      </c>
      <c r="E61" s="11">
        <v>55550</v>
      </c>
      <c r="F61" s="11">
        <v>25050</v>
      </c>
      <c r="G61" s="11">
        <v>28307.579999999998</v>
      </c>
      <c r="H61" s="11">
        <f>G61-F61</f>
        <v>3257.5799999999981</v>
      </c>
      <c r="I61" s="11">
        <f>IF(F61=0,0,G61/F61*100)</f>
        <v>113.00431137724549</v>
      </c>
      <c r="J61" s="11">
        <v>45800</v>
      </c>
      <c r="K61" s="11">
        <v>45800</v>
      </c>
      <c r="L61" s="11">
        <v>19000</v>
      </c>
      <c r="M61" s="11">
        <v>25458.37</v>
      </c>
      <c r="N61" s="11">
        <f>M61-L61</f>
        <v>6458.369999999999</v>
      </c>
      <c r="O61" s="11">
        <f>IF(L61=0,0,M61/L61*100)</f>
        <v>133.99142105263158</v>
      </c>
      <c r="P61" s="11">
        <v>9750</v>
      </c>
      <c r="Q61" s="11">
        <v>9750</v>
      </c>
      <c r="R61" s="11">
        <v>6050</v>
      </c>
      <c r="S61" s="11">
        <v>2849.21</v>
      </c>
      <c r="T61" s="11">
        <f>S61-R61</f>
        <v>-3200.79</v>
      </c>
      <c r="U61" s="11">
        <f>IF(R61=0,0,S61/R61*100)</f>
        <v>47.094380165289259</v>
      </c>
      <c r="V61" s="11">
        <v>9750</v>
      </c>
      <c r="W61" s="11">
        <v>9750</v>
      </c>
      <c r="X61" s="11">
        <v>6050</v>
      </c>
      <c r="Y61" s="11">
        <v>2849.21</v>
      </c>
      <c r="Z61" s="11">
        <f>Y61-X61</f>
        <v>-3200.79</v>
      </c>
      <c r="AA61" s="11">
        <f>IF(X61=0,0,Y61/X61*100)</f>
        <v>47.094380165289259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3">
      <c r="A62" s="10"/>
      <c r="B62" s="10">
        <v>22090000</v>
      </c>
      <c r="C62" s="10" t="s">
        <v>87</v>
      </c>
      <c r="D62" s="11">
        <v>71461</v>
      </c>
      <c r="E62" s="11">
        <v>71461</v>
      </c>
      <c r="F62" s="11">
        <v>32036</v>
      </c>
      <c r="G62" s="11">
        <v>31167.430000000004</v>
      </c>
      <c r="H62" s="11">
        <f>G62-F62</f>
        <v>-868.56999999999607</v>
      </c>
      <c r="I62" s="11">
        <f>IF(F62=0,0,G62/F62*100)</f>
        <v>97.288768885004387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70980</v>
      </c>
      <c r="Q62" s="11">
        <v>70980</v>
      </c>
      <c r="R62" s="11">
        <v>31850</v>
      </c>
      <c r="S62" s="11">
        <v>31009.64</v>
      </c>
      <c r="T62" s="11">
        <f>S62-R62</f>
        <v>-840.36000000000058</v>
      </c>
      <c r="U62" s="11">
        <f>IF(R62=0,0,S62/R62*100)</f>
        <v>97.361507064364204</v>
      </c>
      <c r="V62" s="11">
        <v>70980</v>
      </c>
      <c r="W62" s="11">
        <v>70980</v>
      </c>
      <c r="X62" s="11">
        <v>31850</v>
      </c>
      <c r="Y62" s="11">
        <v>31009.64</v>
      </c>
      <c r="Z62" s="11">
        <f>Y62-X62</f>
        <v>-840.36000000000058</v>
      </c>
      <c r="AA62" s="11">
        <f>IF(X62=0,0,Y62/X62*100)</f>
        <v>97.361507064364204</v>
      </c>
      <c r="AB62" s="11">
        <v>481</v>
      </c>
      <c r="AC62" s="11">
        <v>481</v>
      </c>
      <c r="AD62" s="11">
        <v>186</v>
      </c>
      <c r="AE62" s="11">
        <v>157.79000000000002</v>
      </c>
      <c r="AF62" s="11">
        <f>AE62-AD62</f>
        <v>-28.20999999999998</v>
      </c>
      <c r="AG62" s="11">
        <f>IF(AD62=0,0,AE62/AD62*100)</f>
        <v>84.833333333333343</v>
      </c>
      <c r="AH62" s="11">
        <v>100</v>
      </c>
      <c r="AI62" s="11">
        <v>100</v>
      </c>
      <c r="AJ62" s="11">
        <v>40</v>
      </c>
      <c r="AK62" s="11">
        <v>9.86</v>
      </c>
      <c r="AL62" s="11">
        <f>AK62-AJ62</f>
        <v>-30.14</v>
      </c>
      <c r="AM62" s="11">
        <f>IF(AJ62=0,0,AK62/AJ62*100)</f>
        <v>24.65</v>
      </c>
      <c r="AN62" s="11">
        <v>20</v>
      </c>
      <c r="AO62" s="11">
        <v>20</v>
      </c>
      <c r="AP62" s="11">
        <v>6</v>
      </c>
      <c r="AQ62" s="11">
        <v>7.31</v>
      </c>
      <c r="AR62" s="11">
        <f>AQ62-AP62</f>
        <v>1.3099999999999996</v>
      </c>
      <c r="AS62" s="11">
        <f>IF(AP62=0,0,AQ62/AP62*100)</f>
        <v>121.83333333333333</v>
      </c>
      <c r="AT62" s="11">
        <v>0</v>
      </c>
      <c r="AU62" s="11">
        <v>0</v>
      </c>
      <c r="AV62" s="11">
        <v>0</v>
      </c>
      <c r="AW62" s="11">
        <v>8.67</v>
      </c>
      <c r="AX62" s="11">
        <f>AW62-AV62</f>
        <v>8.67</v>
      </c>
      <c r="AY62" s="11">
        <f>IF(AV62=0,0,AW62/AV62*100)</f>
        <v>0</v>
      </c>
      <c r="AZ62" s="11">
        <v>20</v>
      </c>
      <c r="BA62" s="11">
        <v>20</v>
      </c>
      <c r="BB62" s="11">
        <v>10</v>
      </c>
      <c r="BC62" s="11">
        <v>8.5</v>
      </c>
      <c r="BD62" s="11">
        <f>BC62-BB62</f>
        <v>-1.5</v>
      </c>
      <c r="BE62" s="11">
        <f>IF(BB62=0,0,BC62/BB62*100)</f>
        <v>85</v>
      </c>
      <c r="BF62" s="11">
        <v>7</v>
      </c>
      <c r="BG62" s="11">
        <v>7</v>
      </c>
      <c r="BH62" s="11">
        <v>7</v>
      </c>
      <c r="BI62" s="11">
        <v>2.72</v>
      </c>
      <c r="BJ62" s="11">
        <f>BI62-BH62</f>
        <v>-4.2799999999999994</v>
      </c>
      <c r="BK62" s="11">
        <f>IF(BH62=0,0,BI62/BH62*100)</f>
        <v>38.857142857142861</v>
      </c>
      <c r="BL62" s="11">
        <v>70</v>
      </c>
      <c r="BM62" s="11">
        <v>70</v>
      </c>
      <c r="BN62" s="11">
        <v>10</v>
      </c>
      <c r="BO62" s="11">
        <v>10.88</v>
      </c>
      <c r="BP62" s="11">
        <f>BO62-BN62</f>
        <v>0.88000000000000078</v>
      </c>
      <c r="BQ62" s="11">
        <f>IF(BN62=0,0,BO62/BN62*100)</f>
        <v>108.80000000000001</v>
      </c>
      <c r="BR62" s="11">
        <v>0</v>
      </c>
      <c r="BS62" s="11">
        <v>0</v>
      </c>
      <c r="BT62" s="11">
        <v>0</v>
      </c>
      <c r="BU62" s="11">
        <v>14.96</v>
      </c>
      <c r="BV62" s="11">
        <f>BU62-BT62</f>
        <v>14.96</v>
      </c>
      <c r="BW62" s="11">
        <f>IF(BT62=0,0,BU62/BT62*100)</f>
        <v>0</v>
      </c>
      <c r="BX62" s="11">
        <v>30</v>
      </c>
      <c r="BY62" s="11">
        <v>30</v>
      </c>
      <c r="BZ62" s="11">
        <v>8</v>
      </c>
      <c r="CA62" s="11">
        <v>6.12</v>
      </c>
      <c r="CB62" s="11">
        <f>CA62-BZ62</f>
        <v>-1.88</v>
      </c>
      <c r="CC62" s="11">
        <f>IF(BZ62=0,0,CA62/BZ62*100)</f>
        <v>76.5</v>
      </c>
      <c r="CD62" s="11">
        <v>20</v>
      </c>
      <c r="CE62" s="11">
        <v>20</v>
      </c>
      <c r="CF62" s="11">
        <v>10</v>
      </c>
      <c r="CG62" s="11">
        <v>8.84</v>
      </c>
      <c r="CH62" s="11">
        <f>CG62-CF62</f>
        <v>-1.1600000000000001</v>
      </c>
      <c r="CI62" s="11">
        <f>IF(CF62=0,0,CG62/CF62*100)</f>
        <v>88.4</v>
      </c>
      <c r="CJ62" s="11">
        <v>8</v>
      </c>
      <c r="CK62" s="11">
        <v>8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16.32</v>
      </c>
      <c r="CT62" s="11">
        <f>CS62-CR62</f>
        <v>16.32</v>
      </c>
      <c r="CU62" s="11">
        <f>IF(CR62=0,0,CS62/CR62*100)</f>
        <v>0</v>
      </c>
      <c r="CV62" s="11">
        <v>35</v>
      </c>
      <c r="CW62" s="11">
        <v>35</v>
      </c>
      <c r="CX62" s="11">
        <v>17</v>
      </c>
      <c r="CY62" s="11">
        <v>10.54</v>
      </c>
      <c r="CZ62" s="11">
        <f>CY62-CX62</f>
        <v>-6.4600000000000009</v>
      </c>
      <c r="DA62" s="11">
        <f>IF(CX62=0,0,CY62/CX62*100)</f>
        <v>62</v>
      </c>
      <c r="DB62" s="11">
        <v>15</v>
      </c>
      <c r="DC62" s="11">
        <v>15</v>
      </c>
      <c r="DD62" s="11">
        <v>4</v>
      </c>
      <c r="DE62" s="11">
        <v>7.14</v>
      </c>
      <c r="DF62" s="11">
        <f>DE62-DD62</f>
        <v>3.1399999999999997</v>
      </c>
      <c r="DG62" s="11">
        <f>IF(DD62=0,0,DE62/DD62*100)</f>
        <v>178.5</v>
      </c>
      <c r="DH62" s="11">
        <v>0</v>
      </c>
      <c r="DI62" s="11">
        <v>0</v>
      </c>
      <c r="DJ62" s="11">
        <v>0</v>
      </c>
      <c r="DK62" s="11">
        <v>10.54</v>
      </c>
      <c r="DL62" s="11">
        <f>DK62-DJ62</f>
        <v>10.54</v>
      </c>
      <c r="DM62" s="11">
        <f>IF(DJ62=0,0,DK62/DJ62*100)</f>
        <v>0</v>
      </c>
      <c r="DN62" s="11">
        <v>15</v>
      </c>
      <c r="DO62" s="11">
        <v>15</v>
      </c>
      <c r="DP62" s="11">
        <v>7</v>
      </c>
      <c r="DQ62" s="11">
        <v>6.9700000000000006</v>
      </c>
      <c r="DR62" s="11">
        <f>DQ62-DP62</f>
        <v>-2.9999999999999361E-2</v>
      </c>
      <c r="DS62" s="11">
        <f>IF(DP62=0,0,DQ62/DP62*100)</f>
        <v>99.571428571428584</v>
      </c>
      <c r="DT62" s="11">
        <v>21</v>
      </c>
      <c r="DU62" s="11">
        <v>21</v>
      </c>
      <c r="DV62" s="11">
        <v>10</v>
      </c>
      <c r="DW62" s="11">
        <v>3.91</v>
      </c>
      <c r="DX62" s="11">
        <f>DW62-DV62</f>
        <v>-6.09</v>
      </c>
      <c r="DY62" s="11">
        <f>IF(DV62=0,0,DW62/DV62*100)</f>
        <v>39.1</v>
      </c>
      <c r="DZ62" s="11">
        <v>20</v>
      </c>
      <c r="EA62" s="11">
        <v>20</v>
      </c>
      <c r="EB62" s="11">
        <v>7</v>
      </c>
      <c r="EC62" s="11">
        <v>5.61</v>
      </c>
      <c r="ED62" s="11">
        <f>EC62-EB62</f>
        <v>-1.3899999999999997</v>
      </c>
      <c r="EE62" s="11">
        <f>IF(EB62=0,0,EC62/EB62*100)</f>
        <v>80.142857142857153</v>
      </c>
      <c r="EF62" s="11">
        <v>100</v>
      </c>
      <c r="EG62" s="11">
        <v>100</v>
      </c>
      <c r="EH62" s="11">
        <v>50</v>
      </c>
      <c r="EI62" s="11">
        <v>18.899999999999999</v>
      </c>
      <c r="EJ62" s="11">
        <f>EI62-EH62</f>
        <v>-31.1</v>
      </c>
      <c r="EK62" s="11">
        <f>IF(EH62=0,0,EI62/EH62*100)</f>
        <v>37.799999999999997</v>
      </c>
    </row>
    <row r="63" spans="1:141" x14ac:dyDescent="0.3">
      <c r="A63" s="10"/>
      <c r="B63" s="10">
        <v>22090100</v>
      </c>
      <c r="C63" s="10" t="s">
        <v>88</v>
      </c>
      <c r="D63" s="11">
        <v>26461</v>
      </c>
      <c r="E63" s="11">
        <v>26461</v>
      </c>
      <c r="F63" s="11">
        <v>11436</v>
      </c>
      <c r="G63" s="11">
        <v>9361.6999999999989</v>
      </c>
      <c r="H63" s="11">
        <f>G63-F63</f>
        <v>-2074.3000000000011</v>
      </c>
      <c r="I63" s="11">
        <f>IF(F63=0,0,G63/F63*100)</f>
        <v>81.861664917803424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25980</v>
      </c>
      <c r="Q63" s="11">
        <v>25980</v>
      </c>
      <c r="R63" s="11">
        <v>11250</v>
      </c>
      <c r="S63" s="11">
        <v>9224.14</v>
      </c>
      <c r="T63" s="11">
        <f>S63-R63</f>
        <v>-2025.8600000000006</v>
      </c>
      <c r="U63" s="11">
        <f>IF(R63=0,0,S63/R63*100)</f>
        <v>81.992355555555548</v>
      </c>
      <c r="V63" s="11">
        <v>25980</v>
      </c>
      <c r="W63" s="11">
        <v>25980</v>
      </c>
      <c r="X63" s="11">
        <v>11250</v>
      </c>
      <c r="Y63" s="11">
        <v>9224.14</v>
      </c>
      <c r="Z63" s="11">
        <f>Y63-X63</f>
        <v>-2025.8600000000006</v>
      </c>
      <c r="AA63" s="11">
        <f>IF(X63=0,0,Y63/X63*100)</f>
        <v>81.992355555555548</v>
      </c>
      <c r="AB63" s="11">
        <v>481</v>
      </c>
      <c r="AC63" s="11">
        <v>481</v>
      </c>
      <c r="AD63" s="11">
        <v>186</v>
      </c>
      <c r="AE63" s="11">
        <v>137.55999999999997</v>
      </c>
      <c r="AF63" s="11">
        <f>AE63-AD63</f>
        <v>-48.440000000000026</v>
      </c>
      <c r="AG63" s="11">
        <f>IF(AD63=0,0,AE63/AD63*100)</f>
        <v>73.95698924731181</v>
      </c>
      <c r="AH63" s="11">
        <v>100</v>
      </c>
      <c r="AI63" s="11">
        <v>100</v>
      </c>
      <c r="AJ63" s="11">
        <v>40</v>
      </c>
      <c r="AK63" s="11">
        <v>9.86</v>
      </c>
      <c r="AL63" s="11">
        <f>AK63-AJ63</f>
        <v>-30.14</v>
      </c>
      <c r="AM63" s="11">
        <f>IF(AJ63=0,0,AK63/AJ63*100)</f>
        <v>24.65</v>
      </c>
      <c r="AN63" s="11">
        <v>20</v>
      </c>
      <c r="AO63" s="11">
        <v>20</v>
      </c>
      <c r="AP63" s="11">
        <v>6</v>
      </c>
      <c r="AQ63" s="11">
        <v>7.31</v>
      </c>
      <c r="AR63" s="11">
        <f>AQ63-AP63</f>
        <v>1.3099999999999996</v>
      </c>
      <c r="AS63" s="11">
        <f>IF(AP63=0,0,AQ63/AP63*100)</f>
        <v>121.83333333333333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20</v>
      </c>
      <c r="BA63" s="11">
        <v>20</v>
      </c>
      <c r="BB63" s="11">
        <v>10</v>
      </c>
      <c r="BC63" s="11">
        <v>8.5</v>
      </c>
      <c r="BD63" s="11">
        <f>BC63-BB63</f>
        <v>-1.5</v>
      </c>
      <c r="BE63" s="11">
        <f>IF(BB63=0,0,BC63/BB63*100)</f>
        <v>85</v>
      </c>
      <c r="BF63" s="11">
        <v>7</v>
      </c>
      <c r="BG63" s="11">
        <v>7</v>
      </c>
      <c r="BH63" s="11">
        <v>7</v>
      </c>
      <c r="BI63" s="11">
        <v>2.72</v>
      </c>
      <c r="BJ63" s="11">
        <f>BI63-BH63</f>
        <v>-4.2799999999999994</v>
      </c>
      <c r="BK63" s="11">
        <f>IF(BH63=0,0,BI63/BH63*100)</f>
        <v>38.857142857142861</v>
      </c>
      <c r="BL63" s="11">
        <v>70</v>
      </c>
      <c r="BM63" s="11">
        <v>70</v>
      </c>
      <c r="BN63" s="11">
        <v>10</v>
      </c>
      <c r="BO63" s="11">
        <v>10.88</v>
      </c>
      <c r="BP63" s="11">
        <f>BO63-BN63</f>
        <v>0.88000000000000078</v>
      </c>
      <c r="BQ63" s="11">
        <f>IF(BN63=0,0,BO63/BN63*100)</f>
        <v>108.80000000000001</v>
      </c>
      <c r="BR63" s="11">
        <v>0</v>
      </c>
      <c r="BS63" s="11">
        <v>0</v>
      </c>
      <c r="BT63" s="11">
        <v>0</v>
      </c>
      <c r="BU63" s="11">
        <v>14.96</v>
      </c>
      <c r="BV63" s="11">
        <f>BU63-BT63</f>
        <v>14.96</v>
      </c>
      <c r="BW63" s="11">
        <f>IF(BT63=0,0,BU63/BT63*100)</f>
        <v>0</v>
      </c>
      <c r="BX63" s="11">
        <v>30</v>
      </c>
      <c r="BY63" s="11">
        <v>30</v>
      </c>
      <c r="BZ63" s="11">
        <v>8</v>
      </c>
      <c r="CA63" s="11">
        <v>6.12</v>
      </c>
      <c r="CB63" s="11">
        <f>CA63-BZ63</f>
        <v>-1.88</v>
      </c>
      <c r="CC63" s="11">
        <f>IF(BZ63=0,0,CA63/BZ63*100)</f>
        <v>76.5</v>
      </c>
      <c r="CD63" s="11">
        <v>20</v>
      </c>
      <c r="CE63" s="11">
        <v>20</v>
      </c>
      <c r="CF63" s="11">
        <v>10</v>
      </c>
      <c r="CG63" s="11">
        <v>8.84</v>
      </c>
      <c r="CH63" s="11">
        <f>CG63-CF63</f>
        <v>-1.1600000000000001</v>
      </c>
      <c r="CI63" s="11">
        <f>IF(CF63=0,0,CG63/CF63*100)</f>
        <v>88.4</v>
      </c>
      <c r="CJ63" s="11">
        <v>8</v>
      </c>
      <c r="CK63" s="11">
        <v>8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16.32</v>
      </c>
      <c r="CT63" s="11">
        <f>CS63-CR63</f>
        <v>16.32</v>
      </c>
      <c r="CU63" s="11">
        <f>IF(CR63=0,0,CS63/CR63*100)</f>
        <v>0</v>
      </c>
      <c r="CV63" s="11">
        <v>35</v>
      </c>
      <c r="CW63" s="11">
        <v>35</v>
      </c>
      <c r="CX63" s="11">
        <v>17</v>
      </c>
      <c r="CY63" s="11">
        <v>10.54</v>
      </c>
      <c r="CZ63" s="11">
        <f>CY63-CX63</f>
        <v>-6.4600000000000009</v>
      </c>
      <c r="DA63" s="11">
        <f>IF(CX63=0,0,CY63/CX63*100)</f>
        <v>62</v>
      </c>
      <c r="DB63" s="11">
        <v>15</v>
      </c>
      <c r="DC63" s="11">
        <v>15</v>
      </c>
      <c r="DD63" s="11">
        <v>4</v>
      </c>
      <c r="DE63" s="11">
        <v>7.14</v>
      </c>
      <c r="DF63" s="11">
        <f>DE63-DD63</f>
        <v>3.1399999999999997</v>
      </c>
      <c r="DG63" s="11">
        <f>IF(DD63=0,0,DE63/DD63*100)</f>
        <v>178.5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15</v>
      </c>
      <c r="DO63" s="11">
        <v>15</v>
      </c>
      <c r="DP63" s="11">
        <v>7</v>
      </c>
      <c r="DQ63" s="11">
        <v>5.95</v>
      </c>
      <c r="DR63" s="11">
        <f>DQ63-DP63</f>
        <v>-1.0499999999999998</v>
      </c>
      <c r="DS63" s="11">
        <f>IF(DP63=0,0,DQ63/DP63*100)</f>
        <v>85</v>
      </c>
      <c r="DT63" s="11">
        <v>21</v>
      </c>
      <c r="DU63" s="11">
        <v>21</v>
      </c>
      <c r="DV63" s="11">
        <v>10</v>
      </c>
      <c r="DW63" s="11">
        <v>3.91</v>
      </c>
      <c r="DX63" s="11">
        <f>DW63-DV63</f>
        <v>-6.09</v>
      </c>
      <c r="DY63" s="11">
        <f>IF(DV63=0,0,DW63/DV63*100)</f>
        <v>39.1</v>
      </c>
      <c r="DZ63" s="11">
        <v>20</v>
      </c>
      <c r="EA63" s="11">
        <v>20</v>
      </c>
      <c r="EB63" s="11">
        <v>7</v>
      </c>
      <c r="EC63" s="11">
        <v>5.61</v>
      </c>
      <c r="ED63" s="11">
        <f>EC63-EB63</f>
        <v>-1.3899999999999997</v>
      </c>
      <c r="EE63" s="11">
        <f>IF(EB63=0,0,EC63/EB63*100)</f>
        <v>80.142857142857153</v>
      </c>
      <c r="EF63" s="11">
        <v>100</v>
      </c>
      <c r="EG63" s="11">
        <v>100</v>
      </c>
      <c r="EH63" s="11">
        <v>50</v>
      </c>
      <c r="EI63" s="11">
        <v>18.899999999999999</v>
      </c>
      <c r="EJ63" s="11">
        <f>EI63-EH63</f>
        <v>-31.1</v>
      </c>
      <c r="EK63" s="11">
        <f>IF(EH63=0,0,EI63/EH63*100)</f>
        <v>37.799999999999997</v>
      </c>
    </row>
    <row r="64" spans="1:141" x14ac:dyDescent="0.3">
      <c r="A64" s="10"/>
      <c r="B64" s="10">
        <v>22090200</v>
      </c>
      <c r="C64" s="10" t="s">
        <v>89</v>
      </c>
      <c r="D64" s="11">
        <v>0</v>
      </c>
      <c r="E64" s="11">
        <v>0</v>
      </c>
      <c r="F64" s="11">
        <v>0</v>
      </c>
      <c r="G64" s="11">
        <v>20.23</v>
      </c>
      <c r="H64" s="11">
        <f>G64-F64</f>
        <v>20.23</v>
      </c>
      <c r="I64" s="11">
        <f>IF(F64=0,0,G64/F64*100)</f>
        <v>0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0</v>
      </c>
      <c r="Q64" s="11">
        <v>0</v>
      </c>
      <c r="R64" s="11">
        <v>0</v>
      </c>
      <c r="S64" s="11">
        <v>0</v>
      </c>
      <c r="T64" s="11">
        <f>S64-R64</f>
        <v>0</v>
      </c>
      <c r="U64" s="11">
        <f>IF(R64=0,0,S64/R64*100)</f>
        <v>0</v>
      </c>
      <c r="V64" s="11">
        <v>0</v>
      </c>
      <c r="W64" s="11">
        <v>0</v>
      </c>
      <c r="X64" s="11">
        <v>0</v>
      </c>
      <c r="Y64" s="11">
        <v>0</v>
      </c>
      <c r="Z64" s="11">
        <f>Y64-X64</f>
        <v>0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20.23</v>
      </c>
      <c r="AF64" s="11">
        <f>AE64-AD64</f>
        <v>20.23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AK64-AJ64</f>
        <v>0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8.67</v>
      </c>
      <c r="AX64" s="11">
        <f>AW64-AV64</f>
        <v>8.67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f>BC64-BB64</f>
        <v>0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f>BO64-BN64</f>
        <v>0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f>CA64-BZ64</f>
        <v>0</v>
      </c>
      <c r="CC64" s="11">
        <f>IF(BZ64=0,0,CA64/BZ64*100)</f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f>CG64-CF64</f>
        <v>0</v>
      </c>
      <c r="CI64" s="11">
        <f>IF(CF64=0,0,CG64/CF64*100)</f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f>CM64-CL64</f>
        <v>0</v>
      </c>
      <c r="CO64" s="11">
        <f>IF(CL64=0,0,CM64/CL64*100)</f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f>CS64-CR64</f>
        <v>0</v>
      </c>
      <c r="CU64" s="11">
        <f>IF(CR64=0,0,CS64/CR64*100)</f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f>CY64-CX64</f>
        <v>0</v>
      </c>
      <c r="DA64" s="11">
        <f>IF(CX64=0,0,CY64/CX64*100)</f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f>DE64-DD64</f>
        <v>0</v>
      </c>
      <c r="DG64" s="11">
        <f>IF(DD64=0,0,DE64/DD64*100)</f>
        <v>0</v>
      </c>
      <c r="DH64" s="11">
        <v>0</v>
      </c>
      <c r="DI64" s="11">
        <v>0</v>
      </c>
      <c r="DJ64" s="11">
        <v>0</v>
      </c>
      <c r="DK64" s="11">
        <v>10.54</v>
      </c>
      <c r="DL64" s="11">
        <f>DK64-DJ64</f>
        <v>10.54</v>
      </c>
      <c r="DM64" s="11">
        <f>IF(DJ64=0,0,DK64/DJ64*100)</f>
        <v>0</v>
      </c>
      <c r="DN64" s="11">
        <v>0</v>
      </c>
      <c r="DO64" s="11">
        <v>0</v>
      </c>
      <c r="DP64" s="11">
        <v>0</v>
      </c>
      <c r="DQ64" s="11">
        <v>1.02</v>
      </c>
      <c r="DR64" s="11">
        <f>DQ64-DP64</f>
        <v>1.02</v>
      </c>
      <c r="DS64" s="11">
        <f>IF(DP64=0,0,DQ64/DP64*100)</f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f>DW64-DV64</f>
        <v>0</v>
      </c>
      <c r="DY64" s="11">
        <f>IF(DV64=0,0,DW64/DV64*100)</f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f>EC64-EB64</f>
        <v>0</v>
      </c>
      <c r="EE64" s="11">
        <f>IF(EB64=0,0,EC64/EB64*100)</f>
        <v>0</v>
      </c>
      <c r="EF64" s="11">
        <v>0</v>
      </c>
      <c r="EG64" s="11">
        <v>0</v>
      </c>
      <c r="EH64" s="11">
        <v>0</v>
      </c>
      <c r="EI64" s="11">
        <v>0</v>
      </c>
      <c r="EJ64" s="11">
        <f>EI64-EH64</f>
        <v>0</v>
      </c>
      <c r="EK64" s="11">
        <f>IF(EH64=0,0,EI64/EH64*100)</f>
        <v>0</v>
      </c>
    </row>
    <row r="65" spans="1:141" x14ac:dyDescent="0.3">
      <c r="A65" s="10"/>
      <c r="B65" s="10">
        <v>22090400</v>
      </c>
      <c r="C65" s="10" t="s">
        <v>90</v>
      </c>
      <c r="D65" s="11">
        <v>45000</v>
      </c>
      <c r="E65" s="11">
        <v>45000</v>
      </c>
      <c r="F65" s="11">
        <v>20600</v>
      </c>
      <c r="G65" s="11">
        <v>21785.5</v>
      </c>
      <c r="H65" s="11">
        <f>G65-F65</f>
        <v>1185.5</v>
      </c>
      <c r="I65" s="11">
        <f>IF(F65=0,0,G65/F65*100)</f>
        <v>105.75485436893204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45000</v>
      </c>
      <c r="Q65" s="11">
        <v>45000</v>
      </c>
      <c r="R65" s="11">
        <v>20600</v>
      </c>
      <c r="S65" s="11">
        <v>21785.5</v>
      </c>
      <c r="T65" s="11">
        <f>S65-R65</f>
        <v>1185.5</v>
      </c>
      <c r="U65" s="11">
        <f>IF(R65=0,0,S65/R65*100)</f>
        <v>105.75485436893204</v>
      </c>
      <c r="V65" s="11">
        <v>45000</v>
      </c>
      <c r="W65" s="11">
        <v>45000</v>
      </c>
      <c r="X65" s="11">
        <v>20600</v>
      </c>
      <c r="Y65" s="11">
        <v>21785.5</v>
      </c>
      <c r="Z65" s="11">
        <f>Y65-X65</f>
        <v>1185.5</v>
      </c>
      <c r="AA65" s="11">
        <f>IF(X65=0,0,Y65/X65*100)</f>
        <v>105.75485436893204</v>
      </c>
      <c r="AB65" s="11">
        <v>0</v>
      </c>
      <c r="AC65" s="11">
        <v>0</v>
      </c>
      <c r="AD65" s="11">
        <v>0</v>
      </c>
      <c r="AE65" s="11">
        <v>0</v>
      </c>
      <c r="AF65" s="11">
        <f>AE65-AD65</f>
        <v>0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f>BC65-BB65</f>
        <v>0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BO65-BN65</f>
        <v>0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f>CA65-BZ65</f>
        <v>0</v>
      </c>
      <c r="CC65" s="11">
        <f>IF(BZ65=0,0,CA65/BZ65*100)</f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f>CG65-CF65</f>
        <v>0</v>
      </c>
      <c r="CI65" s="11">
        <f>IF(CF65=0,0,CG65/CF65*100)</f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f>CM65-CL65</f>
        <v>0</v>
      </c>
      <c r="CO65" s="11">
        <f>IF(CL65=0,0,CM65/CL65*100)</f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f>CS65-CR65</f>
        <v>0</v>
      </c>
      <c r="CU65" s="11">
        <f>IF(CR65=0,0,CS65/CR65*100)</f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f>CY65-CX65</f>
        <v>0</v>
      </c>
      <c r="DA65" s="11">
        <f>IF(CX65=0,0,CY65/CX65*100)</f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f>DE65-DD65</f>
        <v>0</v>
      </c>
      <c r="DG65" s="11">
        <f>IF(DD65=0,0,DE65/DD65*100)</f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f>DQ65-DP65</f>
        <v>0</v>
      </c>
      <c r="DS65" s="11">
        <f>IF(DP65=0,0,DQ65/DP65*100)</f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f>DW65-DV65</f>
        <v>0</v>
      </c>
      <c r="DY65" s="11">
        <f>IF(DV65=0,0,DW65/DV65*100)</f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f>EC65-EB65</f>
        <v>0</v>
      </c>
      <c r="EE65" s="11">
        <f>IF(EB65=0,0,EC65/EB65*100)</f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f>EI65-EH65</f>
        <v>0</v>
      </c>
      <c r="EK65" s="11">
        <f>IF(EH65=0,0,EI65/EH65*100)</f>
        <v>0</v>
      </c>
    </row>
    <row r="66" spans="1:141" x14ac:dyDescent="0.3">
      <c r="A66" s="10"/>
      <c r="B66" s="10">
        <v>24000000</v>
      </c>
      <c r="C66" s="10" t="s">
        <v>91</v>
      </c>
      <c r="D66" s="11">
        <v>36720</v>
      </c>
      <c r="E66" s="11">
        <v>36720</v>
      </c>
      <c r="F66" s="11">
        <v>10000</v>
      </c>
      <c r="G66" s="11">
        <v>74963.77</v>
      </c>
      <c r="H66" s="11">
        <f>G66-F66</f>
        <v>64963.770000000004</v>
      </c>
      <c r="I66" s="11">
        <f>IF(F66=0,0,G66/F66*100)</f>
        <v>749.63770000000011</v>
      </c>
      <c r="J66" s="11">
        <v>24800</v>
      </c>
      <c r="K66" s="11">
        <v>24800</v>
      </c>
      <c r="L66" s="11">
        <v>10000</v>
      </c>
      <c r="M66" s="11">
        <v>74414.070000000007</v>
      </c>
      <c r="N66" s="11">
        <f>M66-L66</f>
        <v>64414.070000000007</v>
      </c>
      <c r="O66" s="11">
        <f>IF(L66=0,0,M66/L66*100)</f>
        <v>744.14070000000004</v>
      </c>
      <c r="P66" s="11">
        <v>11920</v>
      </c>
      <c r="Q66" s="11">
        <v>11920</v>
      </c>
      <c r="R66" s="11">
        <v>0</v>
      </c>
      <c r="S66" s="11">
        <v>549.70000000000005</v>
      </c>
      <c r="T66" s="11">
        <f>S66-R66</f>
        <v>549.70000000000005</v>
      </c>
      <c r="U66" s="11">
        <f>IF(R66=0,0,S66/R66*100)</f>
        <v>0</v>
      </c>
      <c r="V66" s="11">
        <v>11920</v>
      </c>
      <c r="W66" s="11">
        <v>11920</v>
      </c>
      <c r="X66" s="11">
        <v>0</v>
      </c>
      <c r="Y66" s="11">
        <v>549.70000000000005</v>
      </c>
      <c r="Z66" s="11">
        <f>Y66-X66</f>
        <v>549.70000000000005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f>AE66-AD66</f>
        <v>0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f>DK66-DJ66</f>
        <v>0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3">
      <c r="A67" s="10"/>
      <c r="B67" s="10">
        <v>24060000</v>
      </c>
      <c r="C67" s="10" t="s">
        <v>77</v>
      </c>
      <c r="D67" s="11">
        <v>36720</v>
      </c>
      <c r="E67" s="11">
        <v>36720</v>
      </c>
      <c r="F67" s="11">
        <v>10000</v>
      </c>
      <c r="G67" s="11">
        <v>74963.77</v>
      </c>
      <c r="H67" s="11">
        <f>G67-F67</f>
        <v>64963.770000000004</v>
      </c>
      <c r="I67" s="11">
        <f>IF(F67=0,0,G67/F67*100)</f>
        <v>749.63770000000011</v>
      </c>
      <c r="J67" s="11">
        <v>24800</v>
      </c>
      <c r="K67" s="11">
        <v>24800</v>
      </c>
      <c r="L67" s="11">
        <v>10000</v>
      </c>
      <c r="M67" s="11">
        <v>74414.070000000007</v>
      </c>
      <c r="N67" s="11">
        <f>M67-L67</f>
        <v>64414.070000000007</v>
      </c>
      <c r="O67" s="11">
        <f>IF(L67=0,0,M67/L67*100)</f>
        <v>744.14070000000004</v>
      </c>
      <c r="P67" s="11">
        <v>11920</v>
      </c>
      <c r="Q67" s="11">
        <v>11920</v>
      </c>
      <c r="R67" s="11">
        <v>0</v>
      </c>
      <c r="S67" s="11">
        <v>549.70000000000005</v>
      </c>
      <c r="T67" s="11">
        <f>S67-R67</f>
        <v>549.70000000000005</v>
      </c>
      <c r="U67" s="11">
        <f>IF(R67=0,0,S67/R67*100)</f>
        <v>0</v>
      </c>
      <c r="V67" s="11">
        <v>11920</v>
      </c>
      <c r="W67" s="11">
        <v>11920</v>
      </c>
      <c r="X67" s="11">
        <v>0</v>
      </c>
      <c r="Y67" s="11">
        <v>549.70000000000005</v>
      </c>
      <c r="Z67" s="11">
        <f>Y67-X67</f>
        <v>549.70000000000005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3">
      <c r="A68" s="10"/>
      <c r="B68" s="10">
        <v>24060300</v>
      </c>
      <c r="C68" s="10" t="s">
        <v>77</v>
      </c>
      <c r="D68" s="11">
        <v>36720</v>
      </c>
      <c r="E68" s="11">
        <v>36720</v>
      </c>
      <c r="F68" s="11">
        <v>10000</v>
      </c>
      <c r="G68" s="11">
        <v>74414.070000000007</v>
      </c>
      <c r="H68" s="11">
        <f>G68-F68</f>
        <v>64414.070000000007</v>
      </c>
      <c r="I68" s="11">
        <f>IF(F68=0,0,G68/F68*100)</f>
        <v>744.14070000000004</v>
      </c>
      <c r="J68" s="11">
        <v>24800</v>
      </c>
      <c r="K68" s="11">
        <v>24800</v>
      </c>
      <c r="L68" s="11">
        <v>10000</v>
      </c>
      <c r="M68" s="11">
        <v>74414.070000000007</v>
      </c>
      <c r="N68" s="11">
        <f>M68-L68</f>
        <v>64414.070000000007</v>
      </c>
      <c r="O68" s="11">
        <f>IF(L68=0,0,M68/L68*100)</f>
        <v>744.14070000000004</v>
      </c>
      <c r="P68" s="11">
        <v>11920</v>
      </c>
      <c r="Q68" s="11">
        <v>11920</v>
      </c>
      <c r="R68" s="11">
        <v>0</v>
      </c>
      <c r="S68" s="11">
        <v>0</v>
      </c>
      <c r="T68" s="11">
        <f>S68-R68</f>
        <v>0</v>
      </c>
      <c r="U68" s="11">
        <f>IF(R68=0,0,S68/R68*100)</f>
        <v>0</v>
      </c>
      <c r="V68" s="11">
        <v>11920</v>
      </c>
      <c r="W68" s="11">
        <v>11920</v>
      </c>
      <c r="X68" s="11">
        <v>0</v>
      </c>
      <c r="Y68" s="11">
        <v>0</v>
      </c>
      <c r="Z68" s="11">
        <f>Y68-X68</f>
        <v>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CA68-BZ68</f>
        <v>0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CS68-CR68</f>
        <v>0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f>CY68-CX68</f>
        <v>0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0</v>
      </c>
      <c r="EJ68" s="11">
        <f>EI68-EH68</f>
        <v>0</v>
      </c>
      <c r="EK68" s="11">
        <f>IF(EH68=0,0,EI68/EH68*100)</f>
        <v>0</v>
      </c>
    </row>
    <row r="69" spans="1:141" x14ac:dyDescent="0.3">
      <c r="A69" s="10"/>
      <c r="B69" s="10">
        <v>24062200</v>
      </c>
      <c r="C69" s="10" t="s">
        <v>92</v>
      </c>
      <c r="D69" s="11">
        <v>0</v>
      </c>
      <c r="E69" s="11">
        <v>0</v>
      </c>
      <c r="F69" s="11">
        <v>0</v>
      </c>
      <c r="G69" s="11">
        <v>549.70000000000005</v>
      </c>
      <c r="H69" s="11">
        <f>G69-F69</f>
        <v>549.70000000000005</v>
      </c>
      <c r="I69" s="11">
        <f>IF(F69=0,0,G69/F69*100)</f>
        <v>0</v>
      </c>
      <c r="J69" s="11">
        <v>0</v>
      </c>
      <c r="K69" s="11">
        <v>0</v>
      </c>
      <c r="L69" s="11">
        <v>0</v>
      </c>
      <c r="M69" s="11">
        <v>0</v>
      </c>
      <c r="N69" s="11">
        <f>M69-L69</f>
        <v>0</v>
      </c>
      <c r="O69" s="11">
        <f>IF(L69=0,0,M69/L69*100)</f>
        <v>0</v>
      </c>
      <c r="P69" s="11">
        <v>0</v>
      </c>
      <c r="Q69" s="11">
        <v>0</v>
      </c>
      <c r="R69" s="11">
        <v>0</v>
      </c>
      <c r="S69" s="11">
        <v>549.70000000000005</v>
      </c>
      <c r="T69" s="11">
        <f>S69-R69</f>
        <v>549.70000000000005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549.70000000000005</v>
      </c>
      <c r="Z69" s="11">
        <f>Y69-X69</f>
        <v>549.70000000000005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>CA69-BZ69</f>
        <v>0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CS69-CR69</f>
        <v>0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f>CY69-CX69</f>
        <v>0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f>EI69-EH69</f>
        <v>0</v>
      </c>
      <c r="EK69" s="11">
        <f>IF(EH69=0,0,EI69/EH69*100)</f>
        <v>0</v>
      </c>
    </row>
    <row r="70" spans="1:141" x14ac:dyDescent="0.3">
      <c r="A70" s="10"/>
      <c r="B70" s="10">
        <v>40000000</v>
      </c>
      <c r="C70" s="10" t="s">
        <v>93</v>
      </c>
      <c r="D70" s="11">
        <v>369907865</v>
      </c>
      <c r="E70" s="11">
        <v>370649799</v>
      </c>
      <c r="F70" s="11">
        <v>190391848.59999999</v>
      </c>
      <c r="G70" s="11">
        <v>185195270.83000001</v>
      </c>
      <c r="H70" s="11">
        <f>G70-F70</f>
        <v>-5196577.7699999809</v>
      </c>
      <c r="I70" s="11">
        <f>IF(F70=0,0,G70/F70*100)</f>
        <v>97.270588101217697</v>
      </c>
      <c r="J70" s="11">
        <v>369907865</v>
      </c>
      <c r="K70" s="11">
        <v>370649799</v>
      </c>
      <c r="L70" s="11">
        <v>190391848.59999999</v>
      </c>
      <c r="M70" s="11">
        <v>185195270.83000001</v>
      </c>
      <c r="N70" s="11">
        <f>M70-L70</f>
        <v>-5196577.7699999809</v>
      </c>
      <c r="O70" s="11">
        <f>IF(L70=0,0,M70/L70*100)</f>
        <v>97.270588101217697</v>
      </c>
      <c r="P70" s="11">
        <v>0</v>
      </c>
      <c r="Q70" s="11">
        <v>0</v>
      </c>
      <c r="R70" s="11">
        <v>0</v>
      </c>
      <c r="S70" s="11">
        <v>0</v>
      </c>
      <c r="T70" s="11">
        <f>S70-R70</f>
        <v>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0</v>
      </c>
      <c r="Z70" s="11">
        <f>Y70-X70</f>
        <v>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f>CA70-BZ70</f>
        <v>0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CS70-CR70</f>
        <v>0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f>CY70-CX70</f>
        <v>0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f>EI70-EH70</f>
        <v>0</v>
      </c>
      <c r="EK70" s="11">
        <f>IF(EH70=0,0,EI70/EH70*100)</f>
        <v>0</v>
      </c>
    </row>
    <row r="71" spans="1:141" x14ac:dyDescent="0.3">
      <c r="A71" s="10"/>
      <c r="B71" s="10">
        <v>41000000</v>
      </c>
      <c r="C71" s="10" t="s">
        <v>94</v>
      </c>
      <c r="D71" s="11">
        <v>369907865</v>
      </c>
      <c r="E71" s="11">
        <v>370649799</v>
      </c>
      <c r="F71" s="11">
        <v>190391848.59999999</v>
      </c>
      <c r="G71" s="11">
        <v>185195270.83000001</v>
      </c>
      <c r="H71" s="11">
        <f>G71-F71</f>
        <v>-5196577.7699999809</v>
      </c>
      <c r="I71" s="11">
        <f>IF(F71=0,0,G71/F71*100)</f>
        <v>97.270588101217697</v>
      </c>
      <c r="J71" s="11">
        <v>369907865</v>
      </c>
      <c r="K71" s="11">
        <v>370649799</v>
      </c>
      <c r="L71" s="11">
        <v>190391848.59999999</v>
      </c>
      <c r="M71" s="11">
        <v>185195270.83000001</v>
      </c>
      <c r="N71" s="11">
        <f>M71-L71</f>
        <v>-5196577.7699999809</v>
      </c>
      <c r="O71" s="11">
        <f>IF(L71=0,0,M71/L71*100)</f>
        <v>97.270588101217697</v>
      </c>
      <c r="P71" s="11">
        <v>0</v>
      </c>
      <c r="Q71" s="11">
        <v>0</v>
      </c>
      <c r="R71" s="11">
        <v>0</v>
      </c>
      <c r="S71" s="11">
        <v>0</v>
      </c>
      <c r="T71" s="11">
        <f>S71-R71</f>
        <v>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0</v>
      </c>
      <c r="Z71" s="11">
        <f>Y71-X71</f>
        <v>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3">
      <c r="A72" s="10"/>
      <c r="B72" s="10">
        <v>41020000</v>
      </c>
      <c r="C72" s="10" t="s">
        <v>95</v>
      </c>
      <c r="D72" s="11">
        <v>3019400</v>
      </c>
      <c r="E72" s="11">
        <v>3019400</v>
      </c>
      <c r="F72" s="11">
        <v>1258000</v>
      </c>
      <c r="G72" s="11">
        <v>1258000</v>
      </c>
      <c r="H72" s="11">
        <f>G72-F72</f>
        <v>0</v>
      </c>
      <c r="I72" s="11">
        <f>IF(F72=0,0,G72/F72*100)</f>
        <v>100</v>
      </c>
      <c r="J72" s="11">
        <v>3019400</v>
      </c>
      <c r="K72" s="11">
        <v>3019400</v>
      </c>
      <c r="L72" s="11">
        <v>1258000</v>
      </c>
      <c r="M72" s="11">
        <v>1258000</v>
      </c>
      <c r="N72" s="11">
        <f>M72-L72</f>
        <v>0</v>
      </c>
      <c r="O72" s="11">
        <f>IF(L72=0,0,M72/L72*100)</f>
        <v>100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f>CS72-CR72</f>
        <v>0</v>
      </c>
      <c r="CU72" s="11">
        <f>IF(CR72=0,0,CS72/CR72*100)</f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f>EI72-EH72</f>
        <v>0</v>
      </c>
      <c r="EK72" s="11">
        <f>IF(EH72=0,0,EI72/EH72*100)</f>
        <v>0</v>
      </c>
    </row>
    <row r="73" spans="1:141" x14ac:dyDescent="0.3">
      <c r="A73" s="10"/>
      <c r="B73" s="10">
        <v>41020100</v>
      </c>
      <c r="C73" s="10" t="s">
        <v>96</v>
      </c>
      <c r="D73" s="11">
        <v>3019400</v>
      </c>
      <c r="E73" s="11">
        <v>3019400</v>
      </c>
      <c r="F73" s="11">
        <v>1258000</v>
      </c>
      <c r="G73" s="11">
        <v>1258000</v>
      </c>
      <c r="H73" s="11">
        <f>G73-F73</f>
        <v>0</v>
      </c>
      <c r="I73" s="11">
        <f>IF(F73=0,0,G73/F73*100)</f>
        <v>100</v>
      </c>
      <c r="J73" s="11">
        <v>3019400</v>
      </c>
      <c r="K73" s="11">
        <v>3019400</v>
      </c>
      <c r="L73" s="11">
        <v>1258000</v>
      </c>
      <c r="M73" s="11">
        <v>1258000</v>
      </c>
      <c r="N73" s="11">
        <f>M73-L73</f>
        <v>0</v>
      </c>
      <c r="O73" s="11">
        <f>IF(L73=0,0,M73/L73*100)</f>
        <v>100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f>CS73-CR73</f>
        <v>0</v>
      </c>
      <c r="CU73" s="11">
        <f>IF(CR73=0,0,CS73/CR73*100)</f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f>EI73-EH73</f>
        <v>0</v>
      </c>
      <c r="EK73" s="11">
        <f>IF(EH73=0,0,EI73/EH73*100)</f>
        <v>0</v>
      </c>
    </row>
    <row r="74" spans="1:141" x14ac:dyDescent="0.3">
      <c r="A74" s="10"/>
      <c r="B74" s="10">
        <v>41030000</v>
      </c>
      <c r="C74" s="10" t="s">
        <v>97</v>
      </c>
      <c r="D74" s="11">
        <v>99526300</v>
      </c>
      <c r="E74" s="11">
        <v>94540200</v>
      </c>
      <c r="F74" s="11">
        <v>41934800</v>
      </c>
      <c r="G74" s="11">
        <v>41934800</v>
      </c>
      <c r="H74" s="11">
        <f>G74-F74</f>
        <v>0</v>
      </c>
      <c r="I74" s="11">
        <f>IF(F74=0,0,G74/F74*100)</f>
        <v>100</v>
      </c>
      <c r="J74" s="11">
        <v>99526300</v>
      </c>
      <c r="K74" s="11">
        <v>94540200</v>
      </c>
      <c r="L74" s="11">
        <v>41934800</v>
      </c>
      <c r="M74" s="11">
        <v>41934800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3">
      <c r="A75" s="10"/>
      <c r="B75" s="10">
        <v>41033900</v>
      </c>
      <c r="C75" s="10" t="s">
        <v>98</v>
      </c>
      <c r="D75" s="11">
        <v>66362000</v>
      </c>
      <c r="E75" s="11">
        <v>66362000</v>
      </c>
      <c r="F75" s="11">
        <v>28071200</v>
      </c>
      <c r="G75" s="11">
        <v>28071200</v>
      </c>
      <c r="H75" s="11">
        <f>G75-F75</f>
        <v>0</v>
      </c>
      <c r="I75" s="11">
        <f>IF(F75=0,0,G75/F75*100)</f>
        <v>100</v>
      </c>
      <c r="J75" s="11">
        <v>66362000</v>
      </c>
      <c r="K75" s="11">
        <v>66362000</v>
      </c>
      <c r="L75" s="11">
        <v>28071200</v>
      </c>
      <c r="M75" s="11">
        <v>28071200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3">
      <c r="A76" s="10"/>
      <c r="B76" s="10">
        <v>41034200</v>
      </c>
      <c r="C76" s="10" t="s">
        <v>99</v>
      </c>
      <c r="D76" s="11">
        <v>33164300</v>
      </c>
      <c r="E76" s="11">
        <v>28178200</v>
      </c>
      <c r="F76" s="11">
        <v>13863600</v>
      </c>
      <c r="G76" s="11">
        <v>13863600</v>
      </c>
      <c r="H76" s="11">
        <f>G76-F76</f>
        <v>0</v>
      </c>
      <c r="I76" s="11">
        <f>IF(F76=0,0,G76/F76*100)</f>
        <v>100</v>
      </c>
      <c r="J76" s="11">
        <v>33164300</v>
      </c>
      <c r="K76" s="11">
        <v>28178200</v>
      </c>
      <c r="L76" s="11">
        <v>13863600</v>
      </c>
      <c r="M76" s="11">
        <v>13863600</v>
      </c>
      <c r="N76" s="11">
        <f>M76-L76</f>
        <v>0</v>
      </c>
      <c r="O76" s="11">
        <f>IF(L76=0,0,M76/L76*100)</f>
        <v>100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3">
      <c r="A77" s="10"/>
      <c r="B77" s="10">
        <v>41040000</v>
      </c>
      <c r="C77" s="10" t="s">
        <v>100</v>
      </c>
      <c r="D77" s="11">
        <v>23390400</v>
      </c>
      <c r="E77" s="11">
        <v>23390400</v>
      </c>
      <c r="F77" s="11">
        <v>7961560</v>
      </c>
      <c r="G77" s="11">
        <v>7961560</v>
      </c>
      <c r="H77" s="11">
        <f>G77-F77</f>
        <v>0</v>
      </c>
      <c r="I77" s="11">
        <f>IF(F77=0,0,G77/F77*100)</f>
        <v>100</v>
      </c>
      <c r="J77" s="11">
        <v>23390400</v>
      </c>
      <c r="K77" s="11">
        <v>23390400</v>
      </c>
      <c r="L77" s="11">
        <v>7961560</v>
      </c>
      <c r="M77" s="11">
        <v>7961560</v>
      </c>
      <c r="N77" s="11">
        <f>M77-L77</f>
        <v>0</v>
      </c>
      <c r="O77" s="11">
        <f>IF(L77=0,0,M77/L77*100)</f>
        <v>100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3">
      <c r="A78" s="10"/>
      <c r="B78" s="10">
        <v>41040200</v>
      </c>
      <c r="C78" s="10" t="s">
        <v>101</v>
      </c>
      <c r="D78" s="11">
        <v>23390400</v>
      </c>
      <c r="E78" s="11">
        <v>23390400</v>
      </c>
      <c r="F78" s="11">
        <v>7961560</v>
      </c>
      <c r="G78" s="11">
        <v>7961560</v>
      </c>
      <c r="H78" s="11">
        <f>G78-F78</f>
        <v>0</v>
      </c>
      <c r="I78" s="11">
        <f>IF(F78=0,0,G78/F78*100)</f>
        <v>100</v>
      </c>
      <c r="J78" s="11">
        <v>23390400</v>
      </c>
      <c r="K78" s="11">
        <v>23390400</v>
      </c>
      <c r="L78" s="11">
        <v>7961560</v>
      </c>
      <c r="M78" s="11">
        <v>7961560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3">
      <c r="A79" s="10"/>
      <c r="B79" s="10">
        <v>41050000</v>
      </c>
      <c r="C79" s="10" t="s">
        <v>102</v>
      </c>
      <c r="D79" s="11">
        <v>243971765</v>
      </c>
      <c r="E79" s="11">
        <v>249699799</v>
      </c>
      <c r="F79" s="11">
        <v>139237488.59999999</v>
      </c>
      <c r="G79" s="11">
        <v>134040910.83</v>
      </c>
      <c r="H79" s="11">
        <f>G79-F79</f>
        <v>-5196577.7699999958</v>
      </c>
      <c r="I79" s="11">
        <f>IF(F79=0,0,G79/F79*100)</f>
        <v>96.267831442343322</v>
      </c>
      <c r="J79" s="11">
        <v>243971765</v>
      </c>
      <c r="K79" s="11">
        <v>249699799</v>
      </c>
      <c r="L79" s="11">
        <v>139237488.59999999</v>
      </c>
      <c r="M79" s="11">
        <v>134040910.83</v>
      </c>
      <c r="N79" s="11">
        <f>M79-L79</f>
        <v>-5196577.7699999958</v>
      </c>
      <c r="O79" s="11">
        <f>IF(L79=0,0,M79/L79*100)</f>
        <v>96.267831442343322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3">
      <c r="A80" s="10"/>
      <c r="B80" s="10">
        <v>41050100</v>
      </c>
      <c r="C80" s="10" t="s">
        <v>103</v>
      </c>
      <c r="D80" s="11">
        <v>136202948</v>
      </c>
      <c r="E80" s="11">
        <v>132460507</v>
      </c>
      <c r="F80" s="11">
        <v>90173396</v>
      </c>
      <c r="G80" s="11">
        <v>90173395.650000006</v>
      </c>
      <c r="H80" s="11">
        <f>G80-F80</f>
        <v>-0.34999999403953552</v>
      </c>
      <c r="I80" s="11">
        <f>IF(F80=0,0,G80/F80*100)</f>
        <v>99.999999611858911</v>
      </c>
      <c r="J80" s="11">
        <v>136202948</v>
      </c>
      <c r="K80" s="11">
        <v>132460507</v>
      </c>
      <c r="L80" s="11">
        <v>90173396</v>
      </c>
      <c r="M80" s="11">
        <v>90173395.650000006</v>
      </c>
      <c r="N80" s="11">
        <f>M80-L80</f>
        <v>-0.34999999403953552</v>
      </c>
      <c r="O80" s="11">
        <f>IF(L80=0,0,M80/L80*100)</f>
        <v>99.999999611858911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3">
      <c r="A81" s="10"/>
      <c r="B81" s="10">
        <v>41050200</v>
      </c>
      <c r="C81" s="10" t="s">
        <v>104</v>
      </c>
      <c r="D81" s="11">
        <v>497440</v>
      </c>
      <c r="E81" s="11">
        <v>497440</v>
      </c>
      <c r="F81" s="11">
        <v>164357.6</v>
      </c>
      <c r="G81" s="11">
        <v>164357.6</v>
      </c>
      <c r="H81" s="11">
        <f>G81-F81</f>
        <v>0</v>
      </c>
      <c r="I81" s="11">
        <f>IF(F81=0,0,G81/F81*100)</f>
        <v>100</v>
      </c>
      <c r="J81" s="11">
        <v>497440</v>
      </c>
      <c r="K81" s="11">
        <v>497440</v>
      </c>
      <c r="L81" s="11">
        <v>164357.6</v>
      </c>
      <c r="M81" s="11">
        <v>164357.6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x14ac:dyDescent="0.3">
      <c r="A82" s="10"/>
      <c r="B82" s="10">
        <v>41050300</v>
      </c>
      <c r="C82" s="10" t="s">
        <v>105</v>
      </c>
      <c r="D82" s="11">
        <v>102873268</v>
      </c>
      <c r="E82" s="11">
        <v>102873268</v>
      </c>
      <c r="F82" s="11">
        <v>40927213</v>
      </c>
      <c r="G82" s="11">
        <v>35956593.030000001</v>
      </c>
      <c r="H82" s="11">
        <f>G82-F82</f>
        <v>-4970619.9699999988</v>
      </c>
      <c r="I82" s="11">
        <f>IF(F82=0,0,G82/F82*100)</f>
        <v>87.854975685737514</v>
      </c>
      <c r="J82" s="11">
        <v>102873268</v>
      </c>
      <c r="K82" s="11">
        <v>102873268</v>
      </c>
      <c r="L82" s="11">
        <v>40927213</v>
      </c>
      <c r="M82" s="11">
        <v>35956593.030000001</v>
      </c>
      <c r="N82" s="11">
        <f>M82-L82</f>
        <v>-4970619.9699999988</v>
      </c>
      <c r="O82" s="11">
        <f>IF(L82=0,0,M82/L82*100)</f>
        <v>87.854975685737514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3">
      <c r="A83" s="10"/>
      <c r="B83" s="10">
        <v>41050400</v>
      </c>
      <c r="C83" s="10" t="s">
        <v>106</v>
      </c>
      <c r="D83" s="11">
        <v>0</v>
      </c>
      <c r="E83" s="11">
        <v>528252</v>
      </c>
      <c r="F83" s="11">
        <v>0</v>
      </c>
      <c r="G83" s="11">
        <v>0</v>
      </c>
      <c r="H83" s="11">
        <f>G83-F83</f>
        <v>0</v>
      </c>
      <c r="I83" s="11">
        <f>IF(F83=0,0,G83/F83*100)</f>
        <v>0</v>
      </c>
      <c r="J83" s="11">
        <v>0</v>
      </c>
      <c r="K83" s="11">
        <v>528252</v>
      </c>
      <c r="L83" s="11">
        <v>0</v>
      </c>
      <c r="M83" s="11">
        <v>0</v>
      </c>
      <c r="N83" s="11">
        <f>M83-L83</f>
        <v>0</v>
      </c>
      <c r="O83" s="11">
        <f>IF(L83=0,0,M83/L83*100)</f>
        <v>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x14ac:dyDescent="0.3">
      <c r="A84" s="10"/>
      <c r="B84" s="10">
        <v>41050700</v>
      </c>
      <c r="C84" s="10" t="s">
        <v>107</v>
      </c>
      <c r="D84" s="11">
        <v>902292</v>
      </c>
      <c r="E84" s="11">
        <v>902292</v>
      </c>
      <c r="F84" s="11">
        <v>305961</v>
      </c>
      <c r="G84" s="11">
        <v>265452.55</v>
      </c>
      <c r="H84" s="11">
        <f>G84-F84</f>
        <v>-40508.450000000012</v>
      </c>
      <c r="I84" s="11">
        <f>IF(F84=0,0,G84/F84*100)</f>
        <v>86.760257026222291</v>
      </c>
      <c r="J84" s="11">
        <v>902292</v>
      </c>
      <c r="K84" s="11">
        <v>902292</v>
      </c>
      <c r="L84" s="11">
        <v>305961</v>
      </c>
      <c r="M84" s="11">
        <v>265452.55</v>
      </c>
      <c r="N84" s="11">
        <f>M84-L84</f>
        <v>-40508.450000000012</v>
      </c>
      <c r="O84" s="11">
        <f>IF(L84=0,0,M84/L84*100)</f>
        <v>86.760257026222291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x14ac:dyDescent="0.3">
      <c r="A85" s="10"/>
      <c r="B85" s="10">
        <v>41051100</v>
      </c>
      <c r="C85" s="10" t="s">
        <v>108</v>
      </c>
      <c r="D85" s="11">
        <v>0</v>
      </c>
      <c r="E85" s="11">
        <v>1699755</v>
      </c>
      <c r="F85" s="11">
        <v>1699755</v>
      </c>
      <c r="G85" s="11">
        <v>1699755</v>
      </c>
      <c r="H85" s="11">
        <f>G85-F85</f>
        <v>0</v>
      </c>
      <c r="I85" s="11">
        <f>IF(F85=0,0,G85/F85*100)</f>
        <v>100</v>
      </c>
      <c r="J85" s="11">
        <v>0</v>
      </c>
      <c r="K85" s="11">
        <v>1699755</v>
      </c>
      <c r="L85" s="11">
        <v>1699755</v>
      </c>
      <c r="M85" s="11">
        <v>1699755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3">
      <c r="A86" s="10"/>
      <c r="B86" s="10">
        <v>41051400</v>
      </c>
      <c r="C86" s="10" t="s">
        <v>109</v>
      </c>
      <c r="D86" s="11">
        <v>0</v>
      </c>
      <c r="E86" s="11">
        <v>1184716</v>
      </c>
      <c r="F86" s="11">
        <v>334461</v>
      </c>
      <c r="G86" s="11">
        <v>334461</v>
      </c>
      <c r="H86" s="11">
        <f>G86-F86</f>
        <v>0</v>
      </c>
      <c r="I86" s="11">
        <f>IF(F86=0,0,G86/F86*100)</f>
        <v>100</v>
      </c>
      <c r="J86" s="11">
        <v>0</v>
      </c>
      <c r="K86" s="11">
        <v>1184716</v>
      </c>
      <c r="L86" s="11">
        <v>334461</v>
      </c>
      <c r="M86" s="11">
        <v>334461</v>
      </c>
      <c r="N86" s="11">
        <f>M86-L86</f>
        <v>0</v>
      </c>
      <c r="O86" s="11">
        <f>IF(L86=0,0,M86/L86*100)</f>
        <v>100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3">
      <c r="A87" s="10"/>
      <c r="B87" s="10">
        <v>41051500</v>
      </c>
      <c r="C87" s="10" t="s">
        <v>110</v>
      </c>
      <c r="D87" s="11">
        <v>951600</v>
      </c>
      <c r="E87" s="11">
        <v>5937700</v>
      </c>
      <c r="F87" s="11">
        <v>3404800</v>
      </c>
      <c r="G87" s="11">
        <v>3404800</v>
      </c>
      <c r="H87" s="11">
        <f>G87-F87</f>
        <v>0</v>
      </c>
      <c r="I87" s="11">
        <f>IF(F87=0,0,G87/F87*100)</f>
        <v>100</v>
      </c>
      <c r="J87" s="11">
        <v>951600</v>
      </c>
      <c r="K87" s="11">
        <v>5937700</v>
      </c>
      <c r="L87" s="11">
        <v>3404800</v>
      </c>
      <c r="M87" s="11">
        <v>3404800</v>
      </c>
      <c r="N87" s="11">
        <f>M87-L87</f>
        <v>0</v>
      </c>
      <c r="O87" s="11">
        <f>IF(L87=0,0,M87/L87*100)</f>
        <v>100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3">
      <c r="A88" s="10"/>
      <c r="B88" s="10">
        <v>41052000</v>
      </c>
      <c r="C88" s="10" t="s">
        <v>111</v>
      </c>
      <c r="D88" s="11">
        <v>1577000</v>
      </c>
      <c r="E88" s="11">
        <v>1577000</v>
      </c>
      <c r="F88" s="11">
        <v>657089</v>
      </c>
      <c r="G88" s="11">
        <v>657089</v>
      </c>
      <c r="H88" s="11">
        <f>G88-F88</f>
        <v>0</v>
      </c>
      <c r="I88" s="11">
        <f>IF(F88=0,0,G88/F88*100)</f>
        <v>100</v>
      </c>
      <c r="J88" s="11">
        <v>1577000</v>
      </c>
      <c r="K88" s="11">
        <v>1577000</v>
      </c>
      <c r="L88" s="11">
        <v>657089</v>
      </c>
      <c r="M88" s="11">
        <v>657089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3">
      <c r="A89" s="10"/>
      <c r="B89" s="10">
        <v>41053300</v>
      </c>
      <c r="C89" s="10" t="s">
        <v>112</v>
      </c>
      <c r="D89" s="11">
        <v>480000</v>
      </c>
      <c r="E89" s="11">
        <v>484700</v>
      </c>
      <c r="F89" s="11">
        <v>404700</v>
      </c>
      <c r="G89" s="11">
        <v>379700</v>
      </c>
      <c r="H89" s="11">
        <f>G89-F89</f>
        <v>-25000</v>
      </c>
      <c r="I89" s="11">
        <f>IF(F89=0,0,G89/F89*100)</f>
        <v>93.822584630590569</v>
      </c>
      <c r="J89" s="11">
        <v>480000</v>
      </c>
      <c r="K89" s="11">
        <v>484700</v>
      </c>
      <c r="L89" s="11">
        <v>404700</v>
      </c>
      <c r="M89" s="11">
        <v>379700</v>
      </c>
      <c r="N89" s="11">
        <f>M89-L89</f>
        <v>-25000</v>
      </c>
      <c r="O89" s="11">
        <f>IF(L89=0,0,M89/L89*100)</f>
        <v>93.822584630590569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3">
      <c r="A90" s="10"/>
      <c r="B90" s="10">
        <v>41053900</v>
      </c>
      <c r="C90" s="10" t="s">
        <v>113</v>
      </c>
      <c r="D90" s="11">
        <v>487217</v>
      </c>
      <c r="E90" s="11">
        <v>1554169</v>
      </c>
      <c r="F90" s="11">
        <v>1165756</v>
      </c>
      <c r="G90" s="11">
        <v>1005307</v>
      </c>
      <c r="H90" s="11">
        <f>G90-F90</f>
        <v>-160449</v>
      </c>
      <c r="I90" s="11">
        <f>IF(F90=0,0,G90/F90*100)</f>
        <v>86.236485164991649</v>
      </c>
      <c r="J90" s="11">
        <v>487217</v>
      </c>
      <c r="K90" s="11">
        <v>1554169</v>
      </c>
      <c r="L90" s="11">
        <v>1165756</v>
      </c>
      <c r="M90" s="11">
        <v>1005307</v>
      </c>
      <c r="N90" s="11">
        <f>M90-L90</f>
        <v>-160449</v>
      </c>
      <c r="O90" s="11">
        <f>IF(L90=0,0,M90/L90*100)</f>
        <v>86.236485164991649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3">
      <c r="A91" s="12" t="s">
        <v>114</v>
      </c>
      <c r="B91" s="13"/>
      <c r="C91" s="13"/>
      <c r="D91" s="14">
        <v>161668176</v>
      </c>
      <c r="E91" s="14">
        <v>161668176</v>
      </c>
      <c r="F91" s="14">
        <v>55279864</v>
      </c>
      <c r="G91" s="14">
        <v>56052793.000000007</v>
      </c>
      <c r="H91" s="14">
        <f>G91-F91</f>
        <v>772929.00000000745</v>
      </c>
      <c r="I91" s="14">
        <f>IF(F91=0,0,G91/F91*100)</f>
        <v>101.39821074813065</v>
      </c>
      <c r="J91" s="14">
        <v>118608200</v>
      </c>
      <c r="K91" s="14">
        <v>118608200</v>
      </c>
      <c r="L91" s="14">
        <v>40294100</v>
      </c>
      <c r="M91" s="14">
        <v>40442807.990000002</v>
      </c>
      <c r="N91" s="14">
        <f>M91-L91</f>
        <v>148707.99000000209</v>
      </c>
      <c r="O91" s="14">
        <f>IF(L91=0,0,M91/L91*100)</f>
        <v>100.36905648717803</v>
      </c>
      <c r="P91" s="14">
        <v>21655630</v>
      </c>
      <c r="Q91" s="14">
        <v>21655630</v>
      </c>
      <c r="R91" s="14">
        <v>9269342</v>
      </c>
      <c r="S91" s="14">
        <v>9061594.5</v>
      </c>
      <c r="T91" s="14">
        <f>S91-R91</f>
        <v>-207747.5</v>
      </c>
      <c r="U91" s="14">
        <f>IF(R91=0,0,S91/R91*100)</f>
        <v>97.758767558689712</v>
      </c>
      <c r="V91" s="14">
        <v>21655630</v>
      </c>
      <c r="W91" s="14">
        <v>21655630</v>
      </c>
      <c r="X91" s="14">
        <v>9269342</v>
      </c>
      <c r="Y91" s="14">
        <v>9061594.5</v>
      </c>
      <c r="Z91" s="14">
        <f>Y91-X91</f>
        <v>-207747.5</v>
      </c>
      <c r="AA91" s="14">
        <f>IF(X91=0,0,Y91/X91*100)</f>
        <v>97.758767558689712</v>
      </c>
      <c r="AB91" s="14">
        <v>21404346</v>
      </c>
      <c r="AC91" s="14">
        <v>21404346</v>
      </c>
      <c r="AD91" s="14">
        <v>5716422</v>
      </c>
      <c r="AE91" s="14">
        <v>6548390.5099999998</v>
      </c>
      <c r="AF91" s="14">
        <f>AE91-AD91</f>
        <v>831968.50999999978</v>
      </c>
      <c r="AG91" s="14">
        <f>IF(AD91=0,0,AE91/AD91*100)</f>
        <v>114.55400790914317</v>
      </c>
      <c r="AH91" s="14">
        <v>880000</v>
      </c>
      <c r="AI91" s="14">
        <v>880000</v>
      </c>
      <c r="AJ91" s="14">
        <v>295635</v>
      </c>
      <c r="AK91" s="14">
        <v>350616.2</v>
      </c>
      <c r="AL91" s="14">
        <f>AK91-AJ91</f>
        <v>54981.200000000012</v>
      </c>
      <c r="AM91" s="14">
        <f>IF(AJ91=0,0,AK91/AJ91*100)</f>
        <v>118.5976626583456</v>
      </c>
      <c r="AN91" s="14">
        <v>875950</v>
      </c>
      <c r="AO91" s="14">
        <v>875950</v>
      </c>
      <c r="AP91" s="14">
        <v>224871</v>
      </c>
      <c r="AQ91" s="14">
        <v>244966.38</v>
      </c>
      <c r="AR91" s="14">
        <f>AQ91-AP91</f>
        <v>20095.380000000005</v>
      </c>
      <c r="AS91" s="14">
        <f>IF(AP91=0,0,AQ91/AP91*100)</f>
        <v>108.93640353802847</v>
      </c>
      <c r="AT91" s="14">
        <v>1662100</v>
      </c>
      <c r="AU91" s="14">
        <v>1662100</v>
      </c>
      <c r="AV91" s="14">
        <v>415435</v>
      </c>
      <c r="AW91" s="14">
        <v>399729.83999999997</v>
      </c>
      <c r="AX91" s="14">
        <f>AW91-AV91</f>
        <v>-15705.160000000033</v>
      </c>
      <c r="AY91" s="14">
        <f>IF(AV91=0,0,AW91/AV91*100)</f>
        <v>96.219586698280111</v>
      </c>
      <c r="AZ91" s="14">
        <v>1706182</v>
      </c>
      <c r="BA91" s="14">
        <v>1706182</v>
      </c>
      <c r="BB91" s="14">
        <v>386481</v>
      </c>
      <c r="BC91" s="14">
        <v>379541.37</v>
      </c>
      <c r="BD91" s="14">
        <f>BC91-BB91</f>
        <v>-6939.6300000000047</v>
      </c>
      <c r="BE91" s="14">
        <f>IF(BB91=0,0,BC91/BB91*100)</f>
        <v>98.204405908699272</v>
      </c>
      <c r="BF91" s="14">
        <v>453871</v>
      </c>
      <c r="BG91" s="14">
        <v>453871</v>
      </c>
      <c r="BH91" s="14">
        <v>154914</v>
      </c>
      <c r="BI91" s="14">
        <v>119507.21</v>
      </c>
      <c r="BJ91" s="14">
        <f>BI91-BH91</f>
        <v>-35406.789999999994</v>
      </c>
      <c r="BK91" s="14">
        <f>IF(BH91=0,0,BI91/BH91*100)</f>
        <v>77.144228410602011</v>
      </c>
      <c r="BL91" s="14">
        <v>712000</v>
      </c>
      <c r="BM91" s="14">
        <v>712000</v>
      </c>
      <c r="BN91" s="14">
        <v>178255</v>
      </c>
      <c r="BO91" s="14">
        <v>174075.79</v>
      </c>
      <c r="BP91" s="14">
        <f>BO91-BN91</f>
        <v>-4179.2099999999919</v>
      </c>
      <c r="BQ91" s="14">
        <f>IF(BN91=0,0,BO91/BN91*100)</f>
        <v>97.655487924602397</v>
      </c>
      <c r="BR91" s="14">
        <v>1497624</v>
      </c>
      <c r="BS91" s="14">
        <v>1497624</v>
      </c>
      <c r="BT91" s="14">
        <v>419244</v>
      </c>
      <c r="BU91" s="14">
        <v>372422.45</v>
      </c>
      <c r="BV91" s="14">
        <f>BU91-BT91</f>
        <v>-46821.549999999988</v>
      </c>
      <c r="BW91" s="14">
        <f>IF(BT91=0,0,BU91/BT91*100)</f>
        <v>88.831909341576747</v>
      </c>
      <c r="BX91" s="14">
        <v>1007530</v>
      </c>
      <c r="BY91" s="14">
        <v>1007530</v>
      </c>
      <c r="BZ91" s="14">
        <v>170843</v>
      </c>
      <c r="CA91" s="14">
        <v>354911.47</v>
      </c>
      <c r="CB91" s="14">
        <f>CA91-BZ91</f>
        <v>184068.46999999997</v>
      </c>
      <c r="CC91" s="14">
        <f>IF(BZ91=0,0,CA91/BZ91*100)</f>
        <v>207.7413004922648</v>
      </c>
      <c r="CD91" s="14">
        <v>1400000</v>
      </c>
      <c r="CE91" s="14">
        <v>1400000</v>
      </c>
      <c r="CF91" s="14">
        <v>311850</v>
      </c>
      <c r="CG91" s="14">
        <v>355129.42000000004</v>
      </c>
      <c r="CH91" s="14">
        <f>CG91-CF91</f>
        <v>43279.420000000042</v>
      </c>
      <c r="CI91" s="14">
        <f>IF(CF91=0,0,CG91/CF91*100)</f>
        <v>113.8782812249479</v>
      </c>
      <c r="CJ91" s="14">
        <v>873400</v>
      </c>
      <c r="CK91" s="14">
        <v>873400</v>
      </c>
      <c r="CL91" s="14">
        <v>222210</v>
      </c>
      <c r="CM91" s="14">
        <v>321611.11000000004</v>
      </c>
      <c r="CN91" s="14">
        <f>CM91-CL91</f>
        <v>99401.110000000044</v>
      </c>
      <c r="CO91" s="14">
        <f>IF(CL91=0,0,CM91/CL91*100)</f>
        <v>144.73295981278972</v>
      </c>
      <c r="CP91" s="14">
        <v>1815000</v>
      </c>
      <c r="CQ91" s="14">
        <v>1815000</v>
      </c>
      <c r="CR91" s="14">
        <v>541190</v>
      </c>
      <c r="CS91" s="14">
        <v>728063.16999999993</v>
      </c>
      <c r="CT91" s="14">
        <f>CS91-CR91</f>
        <v>186873.16999999993</v>
      </c>
      <c r="CU91" s="14">
        <f>IF(CR91=0,0,CS91/CR91*100)</f>
        <v>134.53004859661115</v>
      </c>
      <c r="CV91" s="14">
        <v>2589403</v>
      </c>
      <c r="CW91" s="14">
        <v>2589403</v>
      </c>
      <c r="CX91" s="14">
        <v>948461</v>
      </c>
      <c r="CY91" s="14">
        <v>988368.62</v>
      </c>
      <c r="CZ91" s="14">
        <f>CY91-CX91</f>
        <v>39907.619999999995</v>
      </c>
      <c r="DA91" s="14">
        <f>IF(CX91=0,0,CY91/CX91*100)</f>
        <v>104.20761844714754</v>
      </c>
      <c r="DB91" s="14">
        <v>750765</v>
      </c>
      <c r="DC91" s="14">
        <v>750765</v>
      </c>
      <c r="DD91" s="14">
        <v>264879</v>
      </c>
      <c r="DE91" s="14">
        <v>147793.53000000003</v>
      </c>
      <c r="DF91" s="14">
        <f>DE91-DD91</f>
        <v>-117085.46999999997</v>
      </c>
      <c r="DG91" s="14">
        <f>IF(DD91=0,0,DE91/DD91*100)</f>
        <v>55.796620343628611</v>
      </c>
      <c r="DH91" s="14">
        <v>1214000</v>
      </c>
      <c r="DI91" s="14">
        <v>1214000</v>
      </c>
      <c r="DJ91" s="14">
        <v>244150</v>
      </c>
      <c r="DK91" s="14">
        <v>279328.48</v>
      </c>
      <c r="DL91" s="14">
        <f>DK91-DJ91</f>
        <v>35178.479999999981</v>
      </c>
      <c r="DM91" s="14">
        <f>IF(DJ91=0,0,DK91/DJ91*100)</f>
        <v>114.4085521195986</v>
      </c>
      <c r="DN91" s="14">
        <v>586715</v>
      </c>
      <c r="DO91" s="14">
        <v>586715</v>
      </c>
      <c r="DP91" s="14">
        <v>156436</v>
      </c>
      <c r="DQ91" s="14">
        <v>139454.37</v>
      </c>
      <c r="DR91" s="14">
        <f>DQ91-DP91</f>
        <v>-16981.630000000005</v>
      </c>
      <c r="DS91" s="14">
        <f>IF(DP91=0,0,DQ91/DP91*100)</f>
        <v>89.144678974149173</v>
      </c>
      <c r="DT91" s="14">
        <v>1027242</v>
      </c>
      <c r="DU91" s="14">
        <v>1027242</v>
      </c>
      <c r="DV91" s="14">
        <v>158124</v>
      </c>
      <c r="DW91" s="14">
        <v>388319.98999999993</v>
      </c>
      <c r="DX91" s="14">
        <f>DW91-DV91</f>
        <v>230195.98999999993</v>
      </c>
      <c r="DY91" s="14">
        <f>IF(DV91=0,0,DW91/DV91*100)</f>
        <v>245.57941235992001</v>
      </c>
      <c r="DZ91" s="14">
        <v>759564</v>
      </c>
      <c r="EA91" s="14">
        <v>759564</v>
      </c>
      <c r="EB91" s="14">
        <v>165294</v>
      </c>
      <c r="EC91" s="14">
        <v>156209.4</v>
      </c>
      <c r="ED91" s="14">
        <f>EC91-EB91</f>
        <v>-9084.6000000000058</v>
      </c>
      <c r="EE91" s="14">
        <f>IF(EB91=0,0,EC91/EB91*100)</f>
        <v>94.503974735925084</v>
      </c>
      <c r="EF91" s="14">
        <v>1593000</v>
      </c>
      <c r="EG91" s="14">
        <v>1593000</v>
      </c>
      <c r="EH91" s="14">
        <v>458150</v>
      </c>
      <c r="EI91" s="14">
        <v>648341.71</v>
      </c>
      <c r="EJ91" s="14">
        <f>EI91-EH91</f>
        <v>190191.70999999996</v>
      </c>
      <c r="EK91" s="14">
        <f>IF(EH91=0,0,EI91/EH91*100)</f>
        <v>141.51297828222198</v>
      </c>
    </row>
    <row r="92" spans="1:141" x14ac:dyDescent="0.3">
      <c r="A92" s="12" t="s">
        <v>115</v>
      </c>
      <c r="B92" s="13"/>
      <c r="C92" s="13"/>
      <c r="D92" s="14">
        <v>531576041</v>
      </c>
      <c r="E92" s="14">
        <v>532317975</v>
      </c>
      <c r="F92" s="14">
        <v>245671712.59999999</v>
      </c>
      <c r="G92" s="14">
        <v>241248063.83000001</v>
      </c>
      <c r="H92" s="14">
        <f>G92-F92</f>
        <v>-4423648.7699999809</v>
      </c>
      <c r="I92" s="14">
        <f>IF(F92=0,0,G92/F92*100)</f>
        <v>98.199365843473188</v>
      </c>
      <c r="J92" s="14">
        <v>488516065</v>
      </c>
      <c r="K92" s="14">
        <v>489257999</v>
      </c>
      <c r="L92" s="14">
        <v>230685948.59999999</v>
      </c>
      <c r="M92" s="14">
        <v>225638078.82000002</v>
      </c>
      <c r="N92" s="14">
        <f>M92-L92</f>
        <v>-5047869.7799999714</v>
      </c>
      <c r="O92" s="14">
        <f>IF(L92=0,0,M92/L92*100)</f>
        <v>97.811800063837978</v>
      </c>
      <c r="P92" s="14">
        <v>21655630</v>
      </c>
      <c r="Q92" s="14">
        <v>21655630</v>
      </c>
      <c r="R92" s="14">
        <v>9269342</v>
      </c>
      <c r="S92" s="14">
        <v>9061594.5</v>
      </c>
      <c r="T92" s="14">
        <f>S92-R92</f>
        <v>-207747.5</v>
      </c>
      <c r="U92" s="14">
        <f>IF(R92=0,0,S92/R92*100)</f>
        <v>97.758767558689712</v>
      </c>
      <c r="V92" s="14">
        <v>21655630</v>
      </c>
      <c r="W92" s="14">
        <v>21655630</v>
      </c>
      <c r="X92" s="14">
        <v>9269342</v>
      </c>
      <c r="Y92" s="14">
        <v>9061594.5</v>
      </c>
      <c r="Z92" s="14">
        <f>Y92-X92</f>
        <v>-207747.5</v>
      </c>
      <c r="AA92" s="14">
        <f>IF(X92=0,0,Y92/X92*100)</f>
        <v>97.758767558689712</v>
      </c>
      <c r="AB92" s="14">
        <v>21404346</v>
      </c>
      <c r="AC92" s="14">
        <v>21404346</v>
      </c>
      <c r="AD92" s="14">
        <v>5716422</v>
      </c>
      <c r="AE92" s="14">
        <v>6548390.5099999998</v>
      </c>
      <c r="AF92" s="14">
        <f>AE92-AD92</f>
        <v>831968.50999999978</v>
      </c>
      <c r="AG92" s="14">
        <f>IF(AD92=0,0,AE92/AD92*100)</f>
        <v>114.55400790914317</v>
      </c>
      <c r="AH92" s="14">
        <v>880000</v>
      </c>
      <c r="AI92" s="14">
        <v>880000</v>
      </c>
      <c r="AJ92" s="14">
        <v>295635</v>
      </c>
      <c r="AK92" s="14">
        <v>350616.2</v>
      </c>
      <c r="AL92" s="14">
        <f>AK92-AJ92</f>
        <v>54981.200000000012</v>
      </c>
      <c r="AM92" s="14">
        <f>IF(AJ92=0,0,AK92/AJ92*100)</f>
        <v>118.5976626583456</v>
      </c>
      <c r="AN92" s="14">
        <v>875950</v>
      </c>
      <c r="AO92" s="14">
        <v>875950</v>
      </c>
      <c r="AP92" s="14">
        <v>224871</v>
      </c>
      <c r="AQ92" s="14">
        <v>244966.38</v>
      </c>
      <c r="AR92" s="14">
        <f>AQ92-AP92</f>
        <v>20095.380000000005</v>
      </c>
      <c r="AS92" s="14">
        <f>IF(AP92=0,0,AQ92/AP92*100)</f>
        <v>108.93640353802847</v>
      </c>
      <c r="AT92" s="14">
        <v>1662100</v>
      </c>
      <c r="AU92" s="14">
        <v>1662100</v>
      </c>
      <c r="AV92" s="14">
        <v>415435</v>
      </c>
      <c r="AW92" s="14">
        <v>399729.83999999997</v>
      </c>
      <c r="AX92" s="14">
        <f>AW92-AV92</f>
        <v>-15705.160000000033</v>
      </c>
      <c r="AY92" s="14">
        <f>IF(AV92=0,0,AW92/AV92*100)</f>
        <v>96.219586698280111</v>
      </c>
      <c r="AZ92" s="14">
        <v>1706182</v>
      </c>
      <c r="BA92" s="14">
        <v>1706182</v>
      </c>
      <c r="BB92" s="14">
        <v>386481</v>
      </c>
      <c r="BC92" s="14">
        <v>379541.37</v>
      </c>
      <c r="BD92" s="14">
        <f>BC92-BB92</f>
        <v>-6939.6300000000047</v>
      </c>
      <c r="BE92" s="14">
        <f>IF(BB92=0,0,BC92/BB92*100)</f>
        <v>98.204405908699272</v>
      </c>
      <c r="BF92" s="14">
        <v>453871</v>
      </c>
      <c r="BG92" s="14">
        <v>453871</v>
      </c>
      <c r="BH92" s="14">
        <v>154914</v>
      </c>
      <c r="BI92" s="14">
        <v>119507.21</v>
      </c>
      <c r="BJ92" s="14">
        <f>BI92-BH92</f>
        <v>-35406.789999999994</v>
      </c>
      <c r="BK92" s="14">
        <f>IF(BH92=0,0,BI92/BH92*100)</f>
        <v>77.144228410602011</v>
      </c>
      <c r="BL92" s="14">
        <v>712000</v>
      </c>
      <c r="BM92" s="14">
        <v>712000</v>
      </c>
      <c r="BN92" s="14">
        <v>178255</v>
      </c>
      <c r="BO92" s="14">
        <v>174075.79</v>
      </c>
      <c r="BP92" s="14">
        <f>BO92-BN92</f>
        <v>-4179.2099999999919</v>
      </c>
      <c r="BQ92" s="14">
        <f>IF(BN92=0,0,BO92/BN92*100)</f>
        <v>97.655487924602397</v>
      </c>
      <c r="BR92" s="14">
        <v>1497624</v>
      </c>
      <c r="BS92" s="14">
        <v>1497624</v>
      </c>
      <c r="BT92" s="14">
        <v>419244</v>
      </c>
      <c r="BU92" s="14">
        <v>372422.45</v>
      </c>
      <c r="BV92" s="14">
        <f>BU92-BT92</f>
        <v>-46821.549999999988</v>
      </c>
      <c r="BW92" s="14">
        <f>IF(BT92=0,0,BU92/BT92*100)</f>
        <v>88.831909341576747</v>
      </c>
      <c r="BX92" s="14">
        <v>1007530</v>
      </c>
      <c r="BY92" s="14">
        <v>1007530</v>
      </c>
      <c r="BZ92" s="14">
        <v>170843</v>
      </c>
      <c r="CA92" s="14">
        <v>354911.47</v>
      </c>
      <c r="CB92" s="14">
        <f>CA92-BZ92</f>
        <v>184068.46999999997</v>
      </c>
      <c r="CC92" s="14">
        <f>IF(BZ92=0,0,CA92/BZ92*100)</f>
        <v>207.7413004922648</v>
      </c>
      <c r="CD92" s="14">
        <v>1400000</v>
      </c>
      <c r="CE92" s="14">
        <v>1400000</v>
      </c>
      <c r="CF92" s="14">
        <v>311850</v>
      </c>
      <c r="CG92" s="14">
        <v>355129.42000000004</v>
      </c>
      <c r="CH92" s="14">
        <f>CG92-CF92</f>
        <v>43279.420000000042</v>
      </c>
      <c r="CI92" s="14">
        <f>IF(CF92=0,0,CG92/CF92*100)</f>
        <v>113.8782812249479</v>
      </c>
      <c r="CJ92" s="14">
        <v>873400</v>
      </c>
      <c r="CK92" s="14">
        <v>873400</v>
      </c>
      <c r="CL92" s="14">
        <v>222210</v>
      </c>
      <c r="CM92" s="14">
        <v>321611.11000000004</v>
      </c>
      <c r="CN92" s="14">
        <f>CM92-CL92</f>
        <v>99401.110000000044</v>
      </c>
      <c r="CO92" s="14">
        <f>IF(CL92=0,0,CM92/CL92*100)</f>
        <v>144.73295981278972</v>
      </c>
      <c r="CP92" s="14">
        <v>1815000</v>
      </c>
      <c r="CQ92" s="14">
        <v>1815000</v>
      </c>
      <c r="CR92" s="14">
        <v>541190</v>
      </c>
      <c r="CS92" s="14">
        <v>728063.16999999993</v>
      </c>
      <c r="CT92" s="14">
        <f>CS92-CR92</f>
        <v>186873.16999999993</v>
      </c>
      <c r="CU92" s="14">
        <f>IF(CR92=0,0,CS92/CR92*100)</f>
        <v>134.53004859661115</v>
      </c>
      <c r="CV92" s="14">
        <v>2589403</v>
      </c>
      <c r="CW92" s="14">
        <v>2589403</v>
      </c>
      <c r="CX92" s="14">
        <v>948461</v>
      </c>
      <c r="CY92" s="14">
        <v>988368.62</v>
      </c>
      <c r="CZ92" s="14">
        <f>CY92-CX92</f>
        <v>39907.619999999995</v>
      </c>
      <c r="DA92" s="14">
        <f>IF(CX92=0,0,CY92/CX92*100)</f>
        <v>104.20761844714754</v>
      </c>
      <c r="DB92" s="14">
        <v>750765</v>
      </c>
      <c r="DC92" s="14">
        <v>750765</v>
      </c>
      <c r="DD92" s="14">
        <v>264879</v>
      </c>
      <c r="DE92" s="14">
        <v>147793.53000000003</v>
      </c>
      <c r="DF92" s="14">
        <f>DE92-DD92</f>
        <v>-117085.46999999997</v>
      </c>
      <c r="DG92" s="14">
        <f>IF(DD92=0,0,DE92/DD92*100)</f>
        <v>55.796620343628611</v>
      </c>
      <c r="DH92" s="14">
        <v>1214000</v>
      </c>
      <c r="DI92" s="14">
        <v>1214000</v>
      </c>
      <c r="DJ92" s="14">
        <v>244150</v>
      </c>
      <c r="DK92" s="14">
        <v>279328.48</v>
      </c>
      <c r="DL92" s="14">
        <f>DK92-DJ92</f>
        <v>35178.479999999981</v>
      </c>
      <c r="DM92" s="14">
        <f>IF(DJ92=0,0,DK92/DJ92*100)</f>
        <v>114.4085521195986</v>
      </c>
      <c r="DN92" s="14">
        <v>586715</v>
      </c>
      <c r="DO92" s="14">
        <v>586715</v>
      </c>
      <c r="DP92" s="14">
        <v>156436</v>
      </c>
      <c r="DQ92" s="14">
        <v>139454.37</v>
      </c>
      <c r="DR92" s="14">
        <f>DQ92-DP92</f>
        <v>-16981.630000000005</v>
      </c>
      <c r="DS92" s="14">
        <f>IF(DP92=0,0,DQ92/DP92*100)</f>
        <v>89.144678974149173</v>
      </c>
      <c r="DT92" s="14">
        <v>1027242</v>
      </c>
      <c r="DU92" s="14">
        <v>1027242</v>
      </c>
      <c r="DV92" s="14">
        <v>158124</v>
      </c>
      <c r="DW92" s="14">
        <v>388319.98999999993</v>
      </c>
      <c r="DX92" s="14">
        <f>DW92-DV92</f>
        <v>230195.98999999993</v>
      </c>
      <c r="DY92" s="14">
        <f>IF(DV92=0,0,DW92/DV92*100)</f>
        <v>245.57941235992001</v>
      </c>
      <c r="DZ92" s="14">
        <v>759564</v>
      </c>
      <c r="EA92" s="14">
        <v>759564</v>
      </c>
      <c r="EB92" s="14">
        <v>165294</v>
      </c>
      <c r="EC92" s="14">
        <v>156209.4</v>
      </c>
      <c r="ED92" s="14">
        <f>EC92-EB92</f>
        <v>-9084.6000000000058</v>
      </c>
      <c r="EE92" s="14">
        <f>IF(EB92=0,0,EC92/EB92*100)</f>
        <v>94.503974735925084</v>
      </c>
      <c r="EF92" s="14">
        <v>1593000</v>
      </c>
      <c r="EG92" s="14">
        <v>1593000</v>
      </c>
      <c r="EH92" s="14">
        <v>458150</v>
      </c>
      <c r="EI92" s="14">
        <v>648341.71</v>
      </c>
      <c r="EJ92" s="14">
        <f>EI92-EH92</f>
        <v>190191.70999999996</v>
      </c>
      <c r="EK92" s="14">
        <f>IF(EH92=0,0,EI92/EH92*100)</f>
        <v>141.51297828222198</v>
      </c>
    </row>
  </sheetData>
  <mergeCells count="30">
    <mergeCell ref="DT7:DY7"/>
    <mergeCell ref="DZ7:EE7"/>
    <mergeCell ref="EF7:EK7"/>
    <mergeCell ref="A91:C91"/>
    <mergeCell ref="A92:C92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2018-06-04T07:48:22Z</dcterms:created>
  <dcterms:modified xsi:type="dcterms:W3CDTF">2018-06-04T07:52:11Z</dcterms:modified>
</cp:coreProperties>
</file>