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103" i="1" l="1"/>
  <c r="EJ103" i="1"/>
  <c r="EE103" i="1"/>
  <c r="ED103" i="1"/>
  <c r="DY103" i="1"/>
  <c r="DX103" i="1"/>
  <c r="DS103" i="1"/>
  <c r="DR103" i="1"/>
  <c r="DM103" i="1"/>
  <c r="DL103" i="1"/>
  <c r="DG103" i="1"/>
  <c r="DF103" i="1"/>
  <c r="DA103" i="1"/>
  <c r="CZ103" i="1"/>
  <c r="CU103" i="1"/>
  <c r="CT103" i="1"/>
  <c r="CO103" i="1"/>
  <c r="CN103" i="1"/>
  <c r="CI103" i="1"/>
  <c r="CH103" i="1"/>
  <c r="CC103" i="1"/>
  <c r="CB103" i="1"/>
  <c r="BW103" i="1"/>
  <c r="BV103" i="1"/>
  <c r="BQ103" i="1"/>
  <c r="BP103" i="1"/>
  <c r="BK103" i="1"/>
  <c r="BJ103" i="1"/>
  <c r="BE103" i="1"/>
  <c r="BD103" i="1"/>
  <c r="AY103" i="1"/>
  <c r="AX103" i="1"/>
  <c r="AS103" i="1"/>
  <c r="AR103" i="1"/>
  <c r="AM103" i="1"/>
  <c r="AL103" i="1"/>
  <c r="AG103" i="1"/>
  <c r="AF103" i="1"/>
  <c r="AA103" i="1"/>
  <c r="Z103" i="1"/>
  <c r="U103" i="1"/>
  <c r="T103" i="1"/>
  <c r="O103" i="1"/>
  <c r="N103" i="1"/>
  <c r="I103" i="1"/>
  <c r="H103" i="1"/>
  <c r="EK102" i="1"/>
  <c r="EJ102" i="1"/>
  <c r="EE102" i="1"/>
  <c r="ED102" i="1"/>
  <c r="DY102" i="1"/>
  <c r="DX102" i="1"/>
  <c r="DS102" i="1"/>
  <c r="DR102" i="1"/>
  <c r="DM102" i="1"/>
  <c r="DL102" i="1"/>
  <c r="DG102" i="1"/>
  <c r="DF102" i="1"/>
  <c r="DA102" i="1"/>
  <c r="CZ102" i="1"/>
  <c r="CU102" i="1"/>
  <c r="CT102" i="1"/>
  <c r="CO102" i="1"/>
  <c r="CN102" i="1"/>
  <c r="CI102" i="1"/>
  <c r="CH102" i="1"/>
  <c r="CC102" i="1"/>
  <c r="CB102" i="1"/>
  <c r="BW102" i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EK101" i="1"/>
  <c r="EJ101" i="1"/>
  <c r="EE101" i="1"/>
  <c r="ED101" i="1"/>
  <c r="DY101" i="1"/>
  <c r="DX101" i="1"/>
  <c r="DS101" i="1"/>
  <c r="DR101" i="1"/>
  <c r="DM101" i="1"/>
  <c r="DL101" i="1"/>
  <c r="DG101" i="1"/>
  <c r="DF101" i="1"/>
  <c r="DA101" i="1"/>
  <c r="CZ101" i="1"/>
  <c r="CU101" i="1"/>
  <c r="CT101" i="1"/>
  <c r="CO101" i="1"/>
  <c r="CN101" i="1"/>
  <c r="CI101" i="1"/>
  <c r="CH101" i="1"/>
  <c r="CC101" i="1"/>
  <c r="CB101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EK100" i="1"/>
  <c r="EJ100" i="1"/>
  <c r="EE100" i="1"/>
  <c r="ED100" i="1"/>
  <c r="DY100" i="1"/>
  <c r="DX100" i="1"/>
  <c r="DS100" i="1"/>
  <c r="DR100" i="1"/>
  <c r="DM100" i="1"/>
  <c r="DL100" i="1"/>
  <c r="DG100" i="1"/>
  <c r="DF100" i="1"/>
  <c r="DA100" i="1"/>
  <c r="CZ100" i="1"/>
  <c r="CU100" i="1"/>
  <c r="CT100" i="1"/>
  <c r="CO100" i="1"/>
  <c r="CN100" i="1"/>
  <c r="CI100" i="1"/>
  <c r="CH100" i="1"/>
  <c r="CC100" i="1"/>
  <c r="CB100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EK99" i="1"/>
  <c r="EJ99" i="1"/>
  <c r="EE99" i="1"/>
  <c r="ED99" i="1"/>
  <c r="DY99" i="1"/>
  <c r="DX99" i="1"/>
  <c r="DS99" i="1"/>
  <c r="DR99" i="1"/>
  <c r="DM99" i="1"/>
  <c r="DL99" i="1"/>
  <c r="DG99" i="1"/>
  <c r="DF99" i="1"/>
  <c r="DA99" i="1"/>
  <c r="CZ99" i="1"/>
  <c r="CU99" i="1"/>
  <c r="CT99" i="1"/>
  <c r="CO99" i="1"/>
  <c r="CN99" i="1"/>
  <c r="CI99" i="1"/>
  <c r="CH99" i="1"/>
  <c r="CC99" i="1"/>
  <c r="CB99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EK98" i="1"/>
  <c r="EJ98" i="1"/>
  <c r="EE98" i="1"/>
  <c r="ED98" i="1"/>
  <c r="DY98" i="1"/>
  <c r="DX98" i="1"/>
  <c r="DS98" i="1"/>
  <c r="DR98" i="1"/>
  <c r="DM98" i="1"/>
  <c r="DL98" i="1"/>
  <c r="DG98" i="1"/>
  <c r="DF98" i="1"/>
  <c r="DA98" i="1"/>
  <c r="CZ98" i="1"/>
  <c r="CU98" i="1"/>
  <c r="CT98" i="1"/>
  <c r="CO98" i="1"/>
  <c r="CN98" i="1"/>
  <c r="CI98" i="1"/>
  <c r="CH98" i="1"/>
  <c r="CC98" i="1"/>
  <c r="CB98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EK97" i="1"/>
  <c r="EJ97" i="1"/>
  <c r="EE97" i="1"/>
  <c r="ED97" i="1"/>
  <c r="DY97" i="1"/>
  <c r="DX97" i="1"/>
  <c r="DS97" i="1"/>
  <c r="DR97" i="1"/>
  <c r="DM97" i="1"/>
  <c r="DL97" i="1"/>
  <c r="DG97" i="1"/>
  <c r="DF97" i="1"/>
  <c r="DA97" i="1"/>
  <c r="CZ97" i="1"/>
  <c r="CU97" i="1"/>
  <c r="CT97" i="1"/>
  <c r="CO97" i="1"/>
  <c r="CN97" i="1"/>
  <c r="CI97" i="1"/>
  <c r="CH97" i="1"/>
  <c r="CC97" i="1"/>
  <c r="CB97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EK96" i="1"/>
  <c r="EJ96" i="1"/>
  <c r="EE96" i="1"/>
  <c r="ED96" i="1"/>
  <c r="DY96" i="1"/>
  <c r="DX96" i="1"/>
  <c r="DS96" i="1"/>
  <c r="DR96" i="1"/>
  <c r="DM96" i="1"/>
  <c r="DL96" i="1"/>
  <c r="DG96" i="1"/>
  <c r="DF96" i="1"/>
  <c r="DA96" i="1"/>
  <c r="CZ96" i="1"/>
  <c r="CU96" i="1"/>
  <c r="CT96" i="1"/>
  <c r="CO96" i="1"/>
  <c r="CN96" i="1"/>
  <c r="CI96" i="1"/>
  <c r="CH96" i="1"/>
  <c r="CC96" i="1"/>
  <c r="CB96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EK95" i="1"/>
  <c r="EJ95" i="1"/>
  <c r="EE95" i="1"/>
  <c r="ED95" i="1"/>
  <c r="DY95" i="1"/>
  <c r="DX95" i="1"/>
  <c r="DS95" i="1"/>
  <c r="DR95" i="1"/>
  <c r="DM95" i="1"/>
  <c r="DL95" i="1"/>
  <c r="DG95" i="1"/>
  <c r="DF95" i="1"/>
  <c r="DA95" i="1"/>
  <c r="CZ95" i="1"/>
  <c r="CU95" i="1"/>
  <c r="CT95" i="1"/>
  <c r="CO95" i="1"/>
  <c r="CN95" i="1"/>
  <c r="CI95" i="1"/>
  <c r="CH95" i="1"/>
  <c r="CC95" i="1"/>
  <c r="CB95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EK94" i="1"/>
  <c r="EJ94" i="1"/>
  <c r="EE94" i="1"/>
  <c r="ED94" i="1"/>
  <c r="DY94" i="1"/>
  <c r="DX94" i="1"/>
  <c r="DS94" i="1"/>
  <c r="DR94" i="1"/>
  <c r="DM94" i="1"/>
  <c r="DL94" i="1"/>
  <c r="DG94" i="1"/>
  <c r="DF94" i="1"/>
  <c r="DA94" i="1"/>
  <c r="CZ94" i="1"/>
  <c r="CU94" i="1"/>
  <c r="CT94" i="1"/>
  <c r="CO94" i="1"/>
  <c r="CN94" i="1"/>
  <c r="CI94" i="1"/>
  <c r="CH94" i="1"/>
  <c r="CC94" i="1"/>
  <c r="CB94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EK93" i="1"/>
  <c r="EJ93" i="1"/>
  <c r="EE93" i="1"/>
  <c r="ED93" i="1"/>
  <c r="DY93" i="1"/>
  <c r="DX93" i="1"/>
  <c r="DS93" i="1"/>
  <c r="DR93" i="1"/>
  <c r="DM93" i="1"/>
  <c r="DL93" i="1"/>
  <c r="DG93" i="1"/>
  <c r="DF93" i="1"/>
  <c r="DA93" i="1"/>
  <c r="CZ93" i="1"/>
  <c r="CU93" i="1"/>
  <c r="CT93" i="1"/>
  <c r="CO93" i="1"/>
  <c r="CN93" i="1"/>
  <c r="CI93" i="1"/>
  <c r="CH93" i="1"/>
  <c r="CC93" i="1"/>
  <c r="CB93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EK92" i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<sst xmlns="http://schemas.openxmlformats.org/spreadsheetml/2006/main" count="262" uniqueCount="127">
  <si>
    <t>Станом на 02.09.2019</t>
  </si>
  <si>
    <t>Аналіз виконання плану по доходах</t>
  </si>
  <si>
    <t>На 30.08.2019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</si>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</sst>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3"/>
  <sheetViews>
    <sheetView tabSelected="1" topLeftCell="A67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2" bestFit="1" customWidth="1"/>
    <col min="10" max="12" width="13.85546875" customWidth="1"/>
    <col min="13" max="13" width="12.42578125" bestFit="1" customWidth="1"/>
    <col min="14" max="14" width="12" bestFit="1" customWidth="1"/>
    <col min="16" max="18" width="13.85546875" customWidth="1"/>
    <col min="19" max="19" width="11.42578125" bestFit="1" customWidth="1"/>
    <col min="20" max="20" width="9.42578125" bestFit="1" customWidth="1"/>
    <col min="22" max="24" width="13.85546875" customWidth="1"/>
    <col min="25" max="25" width="11.42578125" bestFit="1" customWidth="1"/>
    <col min="26" max="26" width="9.42578125" bestFit="1" customWidth="1"/>
    <col min="28" max="30" width="13.85546875" customWidth="1"/>
    <col min="31" max="31" width="11.42578125" bestFit="1" customWidth="1"/>
    <col min="32" max="32" width="11" bestFit="1" customWidth="1"/>
    <col min="34" max="36" width="13.85546875" customWidth="1"/>
    <col min="37" max="38" width="9.42578125" bestFit="1" customWidth="1"/>
    <col min="40" max="42" width="13.85546875" customWidth="1"/>
    <col min="43" max="43" width="9.42578125" bestFit="1" customWidth="1"/>
    <col min="44" max="44" width="10" bestFit="1" customWidth="1"/>
    <col min="46" max="48" width="13.85546875" customWidth="1"/>
    <col min="49" max="49" width="10.42578125" bestFit="1" customWidth="1"/>
    <col min="50" max="50" width="10" bestFit="1" customWidth="1"/>
    <col min="52" max="54" width="13.85546875" customWidth="1"/>
    <col min="55" max="55" width="10.42578125" bestFit="1" customWidth="1"/>
    <col min="56" max="56" width="10" bestFit="1" customWidth="1"/>
    <col min="58" max="60" width="13.85546875" customWidth="1"/>
    <col min="61" max="61" width="9.42578125" bestFit="1" customWidth="1"/>
    <col min="64" max="66" width="13.85546875" customWidth="1"/>
    <col min="67" max="67" width="9.42578125" bestFit="1" customWidth="1"/>
    <col min="70" max="72" width="13.85546875" customWidth="1"/>
    <col min="73" max="73" width="9.42578125" bestFit="1" customWidth="1"/>
    <col min="74" max="74" width="10" bestFit="1" customWidth="1"/>
    <col min="76" max="78" width="13.85546875" customWidth="1"/>
    <col min="79" max="79" width="9.42578125" bestFit="1" customWidth="1"/>
    <col min="80" max="80" width="10" bestFit="1" customWidth="1"/>
    <col min="82" max="84" width="13.85546875" customWidth="1"/>
    <col min="85" max="85" width="9.42578125" bestFit="1" customWidth="1"/>
    <col min="88" max="90" width="13.85546875" customWidth="1"/>
    <col min="91" max="91" width="9.42578125" bestFit="1" customWidth="1"/>
    <col min="94" max="96" width="13.85546875" customWidth="1"/>
    <col min="97" max="97" width="10.42578125" bestFit="1" customWidth="1"/>
    <col min="98" max="98" width="10" bestFit="1" customWidth="1"/>
    <col min="100" max="102" width="13.85546875" customWidth="1"/>
    <col min="103" max="103" width="10.42578125" bestFit="1" customWidth="1"/>
    <col min="104" max="104" width="10" bestFit="1" customWidth="1"/>
    <col min="106" max="108" width="13.85546875" customWidth="1"/>
    <col min="109" max="109" width="9.42578125" bestFit="1" customWidth="1"/>
    <col min="112" max="114" width="13.85546875" customWidth="1"/>
    <col min="115" max="115" width="9.42578125" bestFit="1" customWidth="1"/>
    <col min="116" max="116" width="10" bestFit="1" customWidth="1"/>
    <col min="118" max="120" width="13.85546875" customWidth="1"/>
    <col min="121" max="121" width="9.42578125" bestFit="1" customWidth="1"/>
    <col min="124" max="126" width="13.85546875" customWidth="1"/>
    <col min="127" max="127" width="9.42578125" bestFit="1" customWidth="1"/>
    <col min="130" max="132" width="13.85546875" customWidth="1"/>
    <col min="133" max="133" width="9.42578125" bestFit="1" customWidth="1"/>
    <col min="136" max="138" width="13.85546875" customWidth="1"/>
    <col min="139" max="139" width="10.42578125" bestFit="1" customWidth="1"/>
    <col min="140" max="140" width="9.42578125" bestFit="1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174960586</v>
      </c>
      <c r="E9" s="11">
        <v>170621574</v>
      </c>
      <c r="F9" s="11">
        <v>105810505</v>
      </c>
      <c r="G9" s="11">
        <v>106067825.39000002</v>
      </c>
      <c r="H9" s="11">
        <f>G9-F9</f>
        <v>257320.3900000155</v>
      </c>
      <c r="I9" s="11">
        <f>IF(F9=0,0,G9/F9*100)</f>
        <v>100.24318983261635</v>
      </c>
      <c r="J9" s="11">
        <v>130297000</v>
      </c>
      <c r="K9" s="11">
        <v>125297000</v>
      </c>
      <c r="L9" s="11">
        <v>77734900</v>
      </c>
      <c r="M9" s="11">
        <v>78124114.820000008</v>
      </c>
      <c r="N9" s="11">
        <f>M9-L9</f>
        <v>389214.82000000775</v>
      </c>
      <c r="O9" s="11">
        <f>IF(L9=0,0,M9/L9*100)</f>
        <v>100.50069508033073</v>
      </c>
      <c r="P9" s="11">
        <v>19593020</v>
      </c>
      <c r="Q9" s="11">
        <v>20254008</v>
      </c>
      <c r="R9" s="11">
        <v>13151543</v>
      </c>
      <c r="S9" s="11">
        <v>13551198.080000002</v>
      </c>
      <c r="T9" s="11">
        <f>S9-R9</f>
        <v>399655.08000000194</v>
      </c>
      <c r="U9" s="11">
        <f>IF(R9=0,0,S9/R9*100)</f>
        <v>103.03884555599294</v>
      </c>
      <c r="V9" s="11">
        <v>19593020</v>
      </c>
      <c r="W9" s="11">
        <v>20254008</v>
      </c>
      <c r="X9" s="11">
        <v>13151543</v>
      </c>
      <c r="Y9" s="11">
        <v>13551198.080000002</v>
      </c>
      <c r="Z9" s="11">
        <f>Y9-X9</f>
        <v>399655.08000000194</v>
      </c>
      <c r="AA9" s="11">
        <f>IF(X9=0,0,Y9/X9*100)</f>
        <v>103.03884555599294</v>
      </c>
      <c r="AB9" s="11">
        <v>25070566</v>
      </c>
      <c r="AC9" s="11">
        <v>25070566</v>
      </c>
      <c r="AD9" s="11">
        <v>14924062</v>
      </c>
      <c r="AE9" s="11">
        <v>14392512.49</v>
      </c>
      <c r="AF9" s="11">
        <f>AE9-AD9</f>
        <v>-531549.50999999978</v>
      </c>
      <c r="AG9" s="11">
        <f>IF(AD9=0,0,AE9/AD9*100)</f>
        <v>96.438305402376372</v>
      </c>
      <c r="AH9" s="11">
        <v>1237000</v>
      </c>
      <c r="AI9" s="11">
        <v>1237000</v>
      </c>
      <c r="AJ9" s="11">
        <v>662760</v>
      </c>
      <c r="AK9" s="11">
        <v>755511.99</v>
      </c>
      <c r="AL9" s="11">
        <f>AK9-AJ9</f>
        <v>92751.989999999991</v>
      </c>
      <c r="AM9" s="11">
        <f>IF(AJ9=0,0,AK9/AJ9*100)</f>
        <v>113.99480807532139</v>
      </c>
      <c r="AN9" s="11">
        <v>1223800</v>
      </c>
      <c r="AO9" s="11">
        <v>1223800</v>
      </c>
      <c r="AP9" s="11">
        <v>713182</v>
      </c>
      <c r="AQ9" s="11">
        <v>448935.67000000004</v>
      </c>
      <c r="AR9" s="11">
        <f>AQ9-AP9</f>
        <v>-264246.32999999996</v>
      </c>
      <c r="AS9" s="11">
        <f>IF(AP9=0,0,AQ9/AP9*100)</f>
        <v>62.948261453598107</v>
      </c>
      <c r="AT9" s="11">
        <v>1928600</v>
      </c>
      <c r="AU9" s="11">
        <v>1928600</v>
      </c>
      <c r="AV9" s="11">
        <v>1172760</v>
      </c>
      <c r="AW9" s="11">
        <v>966615.47999999986</v>
      </c>
      <c r="AX9" s="11">
        <f>AW9-AV9</f>
        <v>-206144.52000000014</v>
      </c>
      <c r="AY9" s="11">
        <f>IF(AV9=0,0,AW9/AV9*100)</f>
        <v>82.422275657423512</v>
      </c>
      <c r="AZ9" s="11">
        <v>1861280</v>
      </c>
      <c r="BA9" s="11">
        <v>1861280</v>
      </c>
      <c r="BB9" s="11">
        <v>1032952</v>
      </c>
      <c r="BC9" s="11">
        <v>835491.07</v>
      </c>
      <c r="BD9" s="11">
        <f>BC9-BB9</f>
        <v>-197460.93000000005</v>
      </c>
      <c r="BE9" s="11">
        <f>IF(BB9=0,0,BC9/BB9*100)</f>
        <v>80.883823256066094</v>
      </c>
      <c r="BF9" s="11">
        <v>577275</v>
      </c>
      <c r="BG9" s="11">
        <v>577275</v>
      </c>
      <c r="BH9" s="11">
        <v>457524</v>
      </c>
      <c r="BI9" s="11">
        <v>414968.74</v>
      </c>
      <c r="BJ9" s="11">
        <f>BI9-BH9</f>
        <v>-42555.260000000009</v>
      </c>
      <c r="BK9" s="11">
        <f>IF(BH9=0,0,BI9/BH9*100)</f>
        <v>90.698791757372291</v>
      </c>
      <c r="BL9" s="11">
        <v>689200</v>
      </c>
      <c r="BM9" s="11">
        <v>689200</v>
      </c>
      <c r="BN9" s="11">
        <v>407570</v>
      </c>
      <c r="BO9" s="11">
        <v>370330.31</v>
      </c>
      <c r="BP9" s="11">
        <f>BO9-BN9</f>
        <v>-37239.69</v>
      </c>
      <c r="BQ9" s="11">
        <f>IF(BN9=0,0,BO9/BN9*100)</f>
        <v>90.862995313688444</v>
      </c>
      <c r="BR9" s="11">
        <v>1565786</v>
      </c>
      <c r="BS9" s="11">
        <v>1565786</v>
      </c>
      <c r="BT9" s="11">
        <v>922788</v>
      </c>
      <c r="BU9" s="11">
        <v>830012.7</v>
      </c>
      <c r="BV9" s="11">
        <f>BU9-BT9</f>
        <v>-92775.300000000047</v>
      </c>
      <c r="BW9" s="11">
        <f>IF(BT9=0,0,BU9/BT9*100)</f>
        <v>89.94619565924134</v>
      </c>
      <c r="BX9" s="11">
        <v>1325677</v>
      </c>
      <c r="BY9" s="11">
        <v>1325677</v>
      </c>
      <c r="BZ9" s="11">
        <v>803376</v>
      </c>
      <c r="CA9" s="11">
        <v>657231.6399999999</v>
      </c>
      <c r="CB9" s="11">
        <f>CA9-BZ9</f>
        <v>-146144.3600000001</v>
      </c>
      <c r="CC9" s="11">
        <f>IF(BZ9=0,0,CA9/BZ9*100)</f>
        <v>81.808722192348284</v>
      </c>
      <c r="CD9" s="11">
        <v>1392170</v>
      </c>
      <c r="CE9" s="11">
        <v>1392170</v>
      </c>
      <c r="CF9" s="11">
        <v>782530</v>
      </c>
      <c r="CG9" s="11">
        <v>778131.23</v>
      </c>
      <c r="CH9" s="11">
        <f>CG9-CF9</f>
        <v>-4398.7700000000186</v>
      </c>
      <c r="CI9" s="11">
        <f>IF(CF9=0,0,CG9/CF9*100)</f>
        <v>99.437878419996679</v>
      </c>
      <c r="CJ9" s="11">
        <v>1091320</v>
      </c>
      <c r="CK9" s="11">
        <v>1091320</v>
      </c>
      <c r="CL9" s="11">
        <v>606720</v>
      </c>
      <c r="CM9" s="11">
        <v>577237.66999999993</v>
      </c>
      <c r="CN9" s="11">
        <f>CM9-CL9</f>
        <v>-29482.330000000075</v>
      </c>
      <c r="CO9" s="11">
        <f>IF(CL9=0,0,CM9/CL9*100)</f>
        <v>95.140702465717283</v>
      </c>
      <c r="CP9" s="11">
        <v>1886900</v>
      </c>
      <c r="CQ9" s="11">
        <v>1886900</v>
      </c>
      <c r="CR9" s="11">
        <v>1159600</v>
      </c>
      <c r="CS9" s="11">
        <v>1252314.3400000001</v>
      </c>
      <c r="CT9" s="11">
        <f>CS9-CR9</f>
        <v>92714.340000000084</v>
      </c>
      <c r="CU9" s="11">
        <f>IF(CR9=0,0,CS9/CR9*100)</f>
        <v>107.99537254225595</v>
      </c>
      <c r="CV9" s="11">
        <v>2934278</v>
      </c>
      <c r="CW9" s="11">
        <v>2934278</v>
      </c>
      <c r="CX9" s="11">
        <v>1815242</v>
      </c>
      <c r="CY9" s="11">
        <v>1669288.12</v>
      </c>
      <c r="CZ9" s="11">
        <f>CY9-CX9</f>
        <v>-145953.87999999989</v>
      </c>
      <c r="DA9" s="11">
        <f>IF(CX9=0,0,CY9/CX9*100)</f>
        <v>91.959535973715916</v>
      </c>
      <c r="DB9" s="11">
        <v>789080</v>
      </c>
      <c r="DC9" s="11">
        <v>789080</v>
      </c>
      <c r="DD9" s="11">
        <v>431325</v>
      </c>
      <c r="DE9" s="11">
        <v>422085.19999999995</v>
      </c>
      <c r="DF9" s="11">
        <f>DE9-DD9</f>
        <v>-9239.8000000000466</v>
      </c>
      <c r="DG9" s="11">
        <f>IF(DD9=0,0,DE9/DD9*100)</f>
        <v>97.857810235900985</v>
      </c>
      <c r="DH9" s="11">
        <v>1886000</v>
      </c>
      <c r="DI9" s="11">
        <v>1886000</v>
      </c>
      <c r="DJ9" s="11">
        <v>1126700</v>
      </c>
      <c r="DK9" s="11">
        <v>974268.37000000011</v>
      </c>
      <c r="DL9" s="11">
        <f>DK9-DJ9</f>
        <v>-152431.62999999989</v>
      </c>
      <c r="DM9" s="11">
        <f>IF(DJ9=0,0,DK9/DJ9*100)</f>
        <v>86.470965651903796</v>
      </c>
      <c r="DN9" s="11">
        <v>643810</v>
      </c>
      <c r="DO9" s="11">
        <v>643810</v>
      </c>
      <c r="DP9" s="11">
        <v>434178</v>
      </c>
      <c r="DQ9" s="11">
        <v>461218.78</v>
      </c>
      <c r="DR9" s="11">
        <f>DQ9-DP9</f>
        <v>27040.780000000028</v>
      </c>
      <c r="DS9" s="11">
        <f>IF(DP9=0,0,DQ9/DP9*100)</f>
        <v>106.22804011258056</v>
      </c>
      <c r="DT9" s="11">
        <v>1311500</v>
      </c>
      <c r="DU9" s="11">
        <v>1311500</v>
      </c>
      <c r="DV9" s="11">
        <v>834976</v>
      </c>
      <c r="DW9" s="11">
        <v>844777.7</v>
      </c>
      <c r="DX9" s="11">
        <f>DW9-DV9</f>
        <v>9801.6999999999534</v>
      </c>
      <c r="DY9" s="11">
        <f>IF(DV9=0,0,DW9/DV9*100)</f>
        <v>101.17389002797685</v>
      </c>
      <c r="DZ9" s="11">
        <v>803090</v>
      </c>
      <c r="EA9" s="11">
        <v>803090</v>
      </c>
      <c r="EB9" s="11">
        <v>382079</v>
      </c>
      <c r="EC9" s="11">
        <v>479803.57</v>
      </c>
      <c r="ED9" s="11">
        <f>EC9-EB9</f>
        <v>97724.57</v>
      </c>
      <c r="EE9" s="11">
        <f>IF(EB9=0,0,EC9/EB9*100)</f>
        <v>125.57705867111252</v>
      </c>
      <c r="EF9" s="11">
        <v>1923800</v>
      </c>
      <c r="EG9" s="11">
        <v>1923800</v>
      </c>
      <c r="EH9" s="11">
        <v>1177800</v>
      </c>
      <c r="EI9" s="11">
        <v>1654289.91</v>
      </c>
      <c r="EJ9" s="11">
        <f>EI9-EH9</f>
        <v>476489.90999999992</v>
      </c>
      <c r="EK9" s="11">
        <f>IF(EH9=0,0,EI9/EH9*100)</f>
        <v>140.45592715231788</v>
      </c>
    </row>
    <row r="10" spans="1:141" x14ac:dyDescent="0.2">
      <c r="A10" s="10"/>
      <c r="B10" s="10">
        <v>11000000</v>
      </c>
      <c r="C10" s="10" t="s">
        <v>36</v>
      </c>
      <c r="D10" s="11">
        <v>130332860</v>
      </c>
      <c r="E10" s="11">
        <v>125332860</v>
      </c>
      <c r="F10" s="11">
        <v>77770760</v>
      </c>
      <c r="G10" s="11">
        <v>78124114.820000008</v>
      </c>
      <c r="H10" s="11">
        <f>G10-F10</f>
        <v>353354.82000000775</v>
      </c>
      <c r="I10" s="11">
        <f>IF(F10=0,0,G10/F10*100)</f>
        <v>100.45435433574266</v>
      </c>
      <c r="J10" s="11">
        <v>130297000</v>
      </c>
      <c r="K10" s="11">
        <v>125297000</v>
      </c>
      <c r="L10" s="11">
        <v>77734900</v>
      </c>
      <c r="M10" s="11">
        <v>78124114.820000008</v>
      </c>
      <c r="N10" s="11">
        <f>M10-L10</f>
        <v>389214.82000000775</v>
      </c>
      <c r="O10" s="11">
        <f>IF(L10=0,0,M10/L10*100)</f>
        <v>100.50069508033073</v>
      </c>
      <c r="P10" s="11">
        <v>35860</v>
      </c>
      <c r="Q10" s="11">
        <v>35860</v>
      </c>
      <c r="R10" s="11">
        <v>35860</v>
      </c>
      <c r="S10" s="11">
        <v>0</v>
      </c>
      <c r="T10" s="11">
        <f>S10-R10</f>
        <v>-35860</v>
      </c>
      <c r="U10" s="11">
        <f>IF(R10=0,0,S10/R10*100)</f>
        <v>0</v>
      </c>
      <c r="V10" s="11">
        <v>35860</v>
      </c>
      <c r="W10" s="11">
        <v>35860</v>
      </c>
      <c r="X10" s="11">
        <v>35860</v>
      </c>
      <c r="Y10" s="11">
        <v>0</v>
      </c>
      <c r="Z10" s="11">
        <f>Y10-X10</f>
        <v>-35860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2">
      <c r="A11" s="10"/>
      <c r="B11" s="10">
        <v>11010000</v>
      </c>
      <c r="C11" s="10" t="s">
        <v>37</v>
      </c>
      <c r="D11" s="11">
        <v>130296000</v>
      </c>
      <c r="E11" s="11">
        <v>125296000</v>
      </c>
      <c r="F11" s="11">
        <v>77733900</v>
      </c>
      <c r="G11" s="11">
        <v>78107739.820000008</v>
      </c>
      <c r="H11" s="11">
        <f>G11-F11</f>
        <v>373839.82000000775</v>
      </c>
      <c r="I11" s="11">
        <f>IF(F11=0,0,G11/F11*100)</f>
        <v>100.48092250613954</v>
      </c>
      <c r="J11" s="11">
        <v>130296000</v>
      </c>
      <c r="K11" s="11">
        <v>125296000</v>
      </c>
      <c r="L11" s="11">
        <v>77733900</v>
      </c>
      <c r="M11" s="11">
        <v>78107739.820000008</v>
      </c>
      <c r="N11" s="11">
        <f>M11-L11</f>
        <v>373839.82000000775</v>
      </c>
      <c r="O11" s="11">
        <f>IF(L11=0,0,M11/L11*100)</f>
        <v>100.48092250613954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2">
      <c r="A12" s="10"/>
      <c r="B12" s="10">
        <v>11010100</v>
      </c>
      <c r="C12" s="10" t="s">
        <v>38</v>
      </c>
      <c r="D12" s="11">
        <v>84360000</v>
      </c>
      <c r="E12" s="11">
        <v>82360000</v>
      </c>
      <c r="F12" s="11">
        <v>53939000</v>
      </c>
      <c r="G12" s="11">
        <v>61198125.740000002</v>
      </c>
      <c r="H12" s="11">
        <f>G12-F12</f>
        <v>7259125.7400000021</v>
      </c>
      <c r="I12" s="11">
        <f>IF(F12=0,0,G12/F12*100)</f>
        <v>113.45802803166541</v>
      </c>
      <c r="J12" s="11">
        <v>84360000</v>
      </c>
      <c r="K12" s="11">
        <v>82360000</v>
      </c>
      <c r="L12" s="11">
        <v>53939000</v>
      </c>
      <c r="M12" s="11">
        <v>61198125.740000002</v>
      </c>
      <c r="N12" s="11">
        <f>M12-L12</f>
        <v>7259125.7400000021</v>
      </c>
      <c r="O12" s="11">
        <f>IF(L12=0,0,M12/L12*100)</f>
        <v>113.45802803166541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2">
      <c r="A13" s="10"/>
      <c r="B13" s="10">
        <v>11010200</v>
      </c>
      <c r="C13" s="10" t="s">
        <v>39</v>
      </c>
      <c r="D13" s="11">
        <v>27680000</v>
      </c>
      <c r="E13" s="11">
        <v>25680000</v>
      </c>
      <c r="F13" s="11">
        <v>15587700</v>
      </c>
      <c r="G13" s="11">
        <v>8713391.6400000006</v>
      </c>
      <c r="H13" s="11">
        <f>G13-F13</f>
        <v>-6874308.3599999994</v>
      </c>
      <c r="I13" s="11">
        <f>IF(F13=0,0,G13/F13*100)</f>
        <v>55.899148944359979</v>
      </c>
      <c r="J13" s="11">
        <v>27680000</v>
      </c>
      <c r="K13" s="11">
        <v>25680000</v>
      </c>
      <c r="L13" s="11">
        <v>15587700</v>
      </c>
      <c r="M13" s="11">
        <v>8713391.6400000006</v>
      </c>
      <c r="N13" s="11">
        <f>M13-L13</f>
        <v>-6874308.3599999994</v>
      </c>
      <c r="O13" s="11">
        <f>IF(L13=0,0,M13/L13*100)</f>
        <v>55.899148944359979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11010400</v>
      </c>
      <c r="C14" s="10" t="s">
        <v>40</v>
      </c>
      <c r="D14" s="11">
        <v>16576000</v>
      </c>
      <c r="E14" s="11">
        <v>15576000</v>
      </c>
      <c r="F14" s="11">
        <v>6678900</v>
      </c>
      <c r="G14" s="11">
        <v>6138175.4500000002</v>
      </c>
      <c r="H14" s="11">
        <f>G14-F14</f>
        <v>-540724.54999999981</v>
      </c>
      <c r="I14" s="11">
        <f>IF(F14=0,0,G14/F14*100)</f>
        <v>91.903987932144517</v>
      </c>
      <c r="J14" s="11">
        <v>16576000</v>
      </c>
      <c r="K14" s="11">
        <v>15576000</v>
      </c>
      <c r="L14" s="11">
        <v>6678900</v>
      </c>
      <c r="M14" s="11">
        <v>6138175.4500000002</v>
      </c>
      <c r="N14" s="11">
        <f>M14-L14</f>
        <v>-540724.54999999981</v>
      </c>
      <c r="O14" s="11">
        <f>IF(L14=0,0,M14/L14*100)</f>
        <v>91.903987932144517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2">
      <c r="A15" s="10"/>
      <c r="B15" s="10">
        <v>11010500</v>
      </c>
      <c r="C15" s="10" t="s">
        <v>41</v>
      </c>
      <c r="D15" s="11">
        <v>1680000</v>
      </c>
      <c r="E15" s="11">
        <v>1680000</v>
      </c>
      <c r="F15" s="11">
        <v>1528300</v>
      </c>
      <c r="G15" s="11">
        <v>2058046.9900000002</v>
      </c>
      <c r="H15" s="11">
        <f>G15-F15</f>
        <v>529746.99000000022</v>
      </c>
      <c r="I15" s="11">
        <f>IF(F15=0,0,G15/F15*100)</f>
        <v>134.66250016358046</v>
      </c>
      <c r="J15" s="11">
        <v>1680000</v>
      </c>
      <c r="K15" s="11">
        <v>1680000</v>
      </c>
      <c r="L15" s="11">
        <v>1528300</v>
      </c>
      <c r="M15" s="11">
        <v>2058046.9900000002</v>
      </c>
      <c r="N15" s="11">
        <f>M15-L15</f>
        <v>529746.99000000022</v>
      </c>
      <c r="O15" s="11">
        <f>IF(L15=0,0,M15/L15*100)</f>
        <v>134.66250016358046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2">
      <c r="A16" s="10"/>
      <c r="B16" s="10">
        <v>11020000</v>
      </c>
      <c r="C16" s="10" t="s">
        <v>42</v>
      </c>
      <c r="D16" s="11">
        <v>36860</v>
      </c>
      <c r="E16" s="11">
        <v>36860</v>
      </c>
      <c r="F16" s="11">
        <v>36860</v>
      </c>
      <c r="G16" s="11">
        <v>16375</v>
      </c>
      <c r="H16" s="11">
        <f>G16-F16</f>
        <v>-20485</v>
      </c>
      <c r="I16" s="11">
        <f>IF(F16=0,0,G16/F16*100)</f>
        <v>44.424850786760715</v>
      </c>
      <c r="J16" s="11">
        <v>1000</v>
      </c>
      <c r="K16" s="11">
        <v>1000</v>
      </c>
      <c r="L16" s="11">
        <v>1000</v>
      </c>
      <c r="M16" s="11">
        <v>16375</v>
      </c>
      <c r="N16" s="11">
        <f>M16-L16</f>
        <v>15375</v>
      </c>
      <c r="O16" s="11">
        <f>IF(L16=0,0,M16/L16*100)</f>
        <v>1637.5</v>
      </c>
      <c r="P16" s="11">
        <v>35860</v>
      </c>
      <c r="Q16" s="11">
        <v>35860</v>
      </c>
      <c r="R16" s="11">
        <v>35860</v>
      </c>
      <c r="S16" s="11">
        <v>0</v>
      </c>
      <c r="T16" s="11">
        <f>S16-R16</f>
        <v>-35860</v>
      </c>
      <c r="U16" s="11">
        <f>IF(R16=0,0,S16/R16*100)</f>
        <v>0</v>
      </c>
      <c r="V16" s="11">
        <v>35860</v>
      </c>
      <c r="W16" s="11">
        <v>35860</v>
      </c>
      <c r="X16" s="11">
        <v>35860</v>
      </c>
      <c r="Y16" s="11">
        <v>0</v>
      </c>
      <c r="Z16" s="11">
        <f>Y16-X16</f>
        <v>-35860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2">
      <c r="A17" s="10"/>
      <c r="B17" s="10">
        <v>11020200</v>
      </c>
      <c r="C17" s="10" t="s">
        <v>43</v>
      </c>
      <c r="D17" s="11">
        <v>36860</v>
      </c>
      <c r="E17" s="11">
        <v>36860</v>
      </c>
      <c r="F17" s="11">
        <v>36860</v>
      </c>
      <c r="G17" s="11">
        <v>16375</v>
      </c>
      <c r="H17" s="11">
        <f>G17-F17</f>
        <v>-20485</v>
      </c>
      <c r="I17" s="11">
        <f>IF(F17=0,0,G17/F17*100)</f>
        <v>44.424850786760715</v>
      </c>
      <c r="J17" s="11">
        <v>1000</v>
      </c>
      <c r="K17" s="11">
        <v>1000</v>
      </c>
      <c r="L17" s="11">
        <v>1000</v>
      </c>
      <c r="M17" s="11">
        <v>16375</v>
      </c>
      <c r="N17" s="11">
        <f>M17-L17</f>
        <v>15375</v>
      </c>
      <c r="O17" s="11">
        <f>IF(L17=0,0,M17/L17*100)</f>
        <v>1637.5</v>
      </c>
      <c r="P17" s="11">
        <v>35860</v>
      </c>
      <c r="Q17" s="11">
        <v>35860</v>
      </c>
      <c r="R17" s="11">
        <v>35860</v>
      </c>
      <c r="S17" s="11">
        <v>0</v>
      </c>
      <c r="T17" s="11">
        <f>S17-R17</f>
        <v>-35860</v>
      </c>
      <c r="U17" s="11">
        <f>IF(R17=0,0,S17/R17*100)</f>
        <v>0</v>
      </c>
      <c r="V17" s="11">
        <v>35860</v>
      </c>
      <c r="W17" s="11">
        <v>35860</v>
      </c>
      <c r="X17" s="11">
        <v>35860</v>
      </c>
      <c r="Y17" s="11">
        <v>0</v>
      </c>
      <c r="Z17" s="11">
        <f>Y17-X17</f>
        <v>-35860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2">
      <c r="A18" s="10"/>
      <c r="B18" s="10">
        <v>13000000</v>
      </c>
      <c r="C18" s="10" t="s">
        <v>44</v>
      </c>
      <c r="D18" s="11">
        <v>37725</v>
      </c>
      <c r="E18" s="11">
        <v>37725</v>
      </c>
      <c r="F18" s="11">
        <v>33625</v>
      </c>
      <c r="G18" s="11">
        <v>27526.379999999997</v>
      </c>
      <c r="H18" s="11">
        <f>G18-F18</f>
        <v>-6098.6200000000026</v>
      </c>
      <c r="I18" s="11">
        <f>IF(F18=0,0,G18/F18*100)</f>
        <v>81.862840148698879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2405.2799999999997</v>
      </c>
      <c r="T18" s="11">
        <f>S18-R18</f>
        <v>2405.2799999999997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2405.2799999999997</v>
      </c>
      <c r="Z18" s="11">
        <f>Y18-X18</f>
        <v>2405.2799999999997</v>
      </c>
      <c r="AA18" s="11">
        <f>IF(X18=0,0,Y18/X18*100)</f>
        <v>0</v>
      </c>
      <c r="AB18" s="11">
        <v>37725</v>
      </c>
      <c r="AC18" s="11">
        <v>37725</v>
      </c>
      <c r="AD18" s="11">
        <v>33625</v>
      </c>
      <c r="AE18" s="11">
        <v>25121.1</v>
      </c>
      <c r="AF18" s="11">
        <f>AE18-AD18</f>
        <v>-8503.9000000000015</v>
      </c>
      <c r="AG18" s="11">
        <f>IF(AD18=0,0,AE18/AD18*100)</f>
        <v>74.709591078066907</v>
      </c>
      <c r="AH18" s="11">
        <v>600</v>
      </c>
      <c r="AI18" s="11">
        <v>600</v>
      </c>
      <c r="AJ18" s="11">
        <v>400</v>
      </c>
      <c r="AK18" s="11">
        <v>2.2400000000000002</v>
      </c>
      <c r="AL18" s="11">
        <f>AK18-AJ18</f>
        <v>-397.76</v>
      </c>
      <c r="AM18" s="11">
        <f>IF(AJ18=0,0,AK18/AJ18*100)</f>
        <v>0.56000000000000005</v>
      </c>
      <c r="AN18" s="11">
        <v>0</v>
      </c>
      <c r="AO18" s="11">
        <v>0</v>
      </c>
      <c r="AP18" s="11">
        <v>0</v>
      </c>
      <c r="AQ18" s="11">
        <v>177.74</v>
      </c>
      <c r="AR18" s="11">
        <f>AQ18-AP18</f>
        <v>177.74</v>
      </c>
      <c r="AS18" s="11">
        <f>IF(AP18=0,0,AQ18/AP18*100)</f>
        <v>0</v>
      </c>
      <c r="AT18" s="11">
        <v>1100</v>
      </c>
      <c r="AU18" s="11">
        <v>1100</v>
      </c>
      <c r="AV18" s="11">
        <v>1100</v>
      </c>
      <c r="AW18" s="11">
        <v>2034.81</v>
      </c>
      <c r="AX18" s="11">
        <f>AW18-AV18</f>
        <v>934.81</v>
      </c>
      <c r="AY18" s="11">
        <f>IF(AV18=0,0,AW18/AV18*100)</f>
        <v>184.98272727272726</v>
      </c>
      <c r="AZ18" s="11">
        <v>1080</v>
      </c>
      <c r="BA18" s="11">
        <v>1080</v>
      </c>
      <c r="BB18" s="11">
        <v>720</v>
      </c>
      <c r="BC18" s="11">
        <v>1158.45</v>
      </c>
      <c r="BD18" s="11">
        <f>BC18-BB18</f>
        <v>438.45000000000005</v>
      </c>
      <c r="BE18" s="11">
        <f>IF(BB18=0,0,BC18/BB18*100)</f>
        <v>160.89583333333334</v>
      </c>
      <c r="BF18" s="11">
        <v>0</v>
      </c>
      <c r="BG18" s="11">
        <v>0</v>
      </c>
      <c r="BH18" s="11">
        <v>0</v>
      </c>
      <c r="BI18" s="11">
        <v>92.71</v>
      </c>
      <c r="BJ18" s="11">
        <f>BI18-BH18</f>
        <v>92.71</v>
      </c>
      <c r="BK18" s="11">
        <f>IF(BH18=0,0,BI18/BH18*100)</f>
        <v>0</v>
      </c>
      <c r="BL18" s="11">
        <v>2650</v>
      </c>
      <c r="BM18" s="11">
        <v>2650</v>
      </c>
      <c r="BN18" s="11">
        <v>1760</v>
      </c>
      <c r="BO18" s="11">
        <v>670.6</v>
      </c>
      <c r="BP18" s="11">
        <f>BO18-BN18</f>
        <v>-1089.4000000000001</v>
      </c>
      <c r="BQ18" s="11">
        <f>IF(BN18=0,0,BO18/BN18*100)</f>
        <v>38.102272727272727</v>
      </c>
      <c r="BR18" s="11">
        <v>0</v>
      </c>
      <c r="BS18" s="11">
        <v>0</v>
      </c>
      <c r="BT18" s="11">
        <v>0</v>
      </c>
      <c r="BU18" s="11">
        <v>1372.21</v>
      </c>
      <c r="BV18" s="11">
        <f>BU18-BT18</f>
        <v>1372.21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810.21</v>
      </c>
      <c r="CB18" s="11">
        <f>CA18-BZ18</f>
        <v>810.21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1.99</v>
      </c>
      <c r="CH18" s="11">
        <f>CG18-CF18</f>
        <v>1.99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400</v>
      </c>
      <c r="CQ18" s="11">
        <v>400</v>
      </c>
      <c r="CR18" s="11">
        <v>200</v>
      </c>
      <c r="CS18" s="11">
        <v>1263.3500000000001</v>
      </c>
      <c r="CT18" s="11">
        <f>CS18-CR18</f>
        <v>1063.3500000000001</v>
      </c>
      <c r="CU18" s="11">
        <f>IF(CR18=0,0,CS18/CR18*100)</f>
        <v>631.67500000000007</v>
      </c>
      <c r="CV18" s="11">
        <v>26395</v>
      </c>
      <c r="CW18" s="11">
        <v>26395</v>
      </c>
      <c r="CX18" s="11">
        <v>26395</v>
      </c>
      <c r="CY18" s="11">
        <v>7698.17</v>
      </c>
      <c r="CZ18" s="11">
        <f>CY18-CX18</f>
        <v>-18696.830000000002</v>
      </c>
      <c r="DA18" s="11">
        <f>IF(CX18=0,0,CY18/CX18*100)</f>
        <v>29.165258571699187</v>
      </c>
      <c r="DB18" s="11">
        <v>2300</v>
      </c>
      <c r="DC18" s="11">
        <v>2300</v>
      </c>
      <c r="DD18" s="11">
        <v>520</v>
      </c>
      <c r="DE18" s="11">
        <v>2140.85</v>
      </c>
      <c r="DF18" s="11">
        <f>DE18-DD18</f>
        <v>1620.85</v>
      </c>
      <c r="DG18" s="11">
        <f>IF(DD18=0,0,DE18/DD18*100)</f>
        <v>411.70192307692304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1170</v>
      </c>
      <c r="DO18" s="11">
        <v>1170</v>
      </c>
      <c r="DP18" s="11">
        <v>1170</v>
      </c>
      <c r="DQ18" s="11">
        <v>3472.6</v>
      </c>
      <c r="DR18" s="11">
        <f>DQ18-DP18</f>
        <v>2302.6</v>
      </c>
      <c r="DS18" s="11">
        <f>IF(DP18=0,0,DQ18/DP18*100)</f>
        <v>296.80341880341882</v>
      </c>
      <c r="DT18" s="11">
        <v>2030</v>
      </c>
      <c r="DU18" s="11">
        <v>2030</v>
      </c>
      <c r="DV18" s="11">
        <v>1360</v>
      </c>
      <c r="DW18" s="11">
        <v>389.99</v>
      </c>
      <c r="DX18" s="11">
        <f>DW18-DV18</f>
        <v>-970.01</v>
      </c>
      <c r="DY18" s="11">
        <f>IF(DV18=0,0,DW18/DV18*100)</f>
        <v>28.675735294117651</v>
      </c>
      <c r="DZ18" s="11">
        <v>0</v>
      </c>
      <c r="EA18" s="11">
        <v>0</v>
      </c>
      <c r="EB18" s="11">
        <v>0</v>
      </c>
      <c r="EC18" s="11">
        <v>246.17</v>
      </c>
      <c r="ED18" s="11">
        <f>EC18-EB18</f>
        <v>246.17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3589.01</v>
      </c>
      <c r="EJ18" s="11">
        <f>EI18-EH18</f>
        <v>3589.01</v>
      </c>
      <c r="EK18" s="11">
        <f>IF(EH18=0,0,EI18/EH18*100)</f>
        <v>0</v>
      </c>
    </row>
    <row r="19" spans="1:141" x14ac:dyDescent="0.2">
      <c r="A19" s="10"/>
      <c r="B19" s="10">
        <v>13010000</v>
      </c>
      <c r="C19" s="10" t="s">
        <v>45</v>
      </c>
      <c r="D19" s="11">
        <v>37725</v>
      </c>
      <c r="E19" s="11">
        <v>37725</v>
      </c>
      <c r="F19" s="11">
        <v>33625</v>
      </c>
      <c r="G19" s="11">
        <v>23240.760000000002</v>
      </c>
      <c r="H19" s="11">
        <f>G19-F19</f>
        <v>-10384.239999999998</v>
      </c>
      <c r="I19" s="11">
        <f>IF(F19=0,0,G19/F19*100)</f>
        <v>69.117501858736063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159.49</v>
      </c>
      <c r="T19" s="11">
        <f>S19-R19</f>
        <v>159.49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159.49</v>
      </c>
      <c r="Z19" s="11">
        <f>Y19-X19</f>
        <v>159.49</v>
      </c>
      <c r="AA19" s="11">
        <f>IF(X19=0,0,Y19/X19*100)</f>
        <v>0</v>
      </c>
      <c r="AB19" s="11">
        <v>37725</v>
      </c>
      <c r="AC19" s="11">
        <v>37725</v>
      </c>
      <c r="AD19" s="11">
        <v>33625</v>
      </c>
      <c r="AE19" s="11">
        <v>23081.27</v>
      </c>
      <c r="AF19" s="11">
        <f>AE19-AD19</f>
        <v>-10543.73</v>
      </c>
      <c r="AG19" s="11">
        <f>IF(AD19=0,0,AE19/AD19*100)</f>
        <v>68.643182156133832</v>
      </c>
      <c r="AH19" s="11">
        <v>600</v>
      </c>
      <c r="AI19" s="11">
        <v>600</v>
      </c>
      <c r="AJ19" s="11">
        <v>400</v>
      </c>
      <c r="AK19" s="11">
        <v>0</v>
      </c>
      <c r="AL19" s="11">
        <f>AK19-AJ19</f>
        <v>-400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177.02</v>
      </c>
      <c r="AR19" s="11">
        <f>AQ19-AP19</f>
        <v>177.02</v>
      </c>
      <c r="AS19" s="11">
        <f>IF(AP19=0,0,AQ19/AP19*100)</f>
        <v>0</v>
      </c>
      <c r="AT19" s="11">
        <v>1100</v>
      </c>
      <c r="AU19" s="11">
        <v>1100</v>
      </c>
      <c r="AV19" s="11">
        <v>1100</v>
      </c>
      <c r="AW19" s="11">
        <v>954.83</v>
      </c>
      <c r="AX19" s="11">
        <f>AW19-AV19</f>
        <v>-145.16999999999996</v>
      </c>
      <c r="AY19" s="11">
        <f>IF(AV19=0,0,AW19/AV19*100)</f>
        <v>86.802727272727282</v>
      </c>
      <c r="AZ19" s="11">
        <v>1080</v>
      </c>
      <c r="BA19" s="11">
        <v>1080</v>
      </c>
      <c r="BB19" s="11">
        <v>720</v>
      </c>
      <c r="BC19" s="11">
        <v>1157.6400000000001</v>
      </c>
      <c r="BD19" s="11">
        <f>BC19-BB19</f>
        <v>437.6400000000001</v>
      </c>
      <c r="BE19" s="11">
        <f>IF(BB19=0,0,BC19/BB19*100)</f>
        <v>160.78333333333333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2650</v>
      </c>
      <c r="BM19" s="11">
        <v>2650</v>
      </c>
      <c r="BN19" s="11">
        <v>1760</v>
      </c>
      <c r="BO19" s="11">
        <v>665.32</v>
      </c>
      <c r="BP19" s="11">
        <f>BO19-BN19</f>
        <v>-1094.6799999999998</v>
      </c>
      <c r="BQ19" s="11">
        <f>IF(BN19=0,0,BO19/BN19*100)</f>
        <v>37.802272727272729</v>
      </c>
      <c r="BR19" s="11">
        <v>0</v>
      </c>
      <c r="BS19" s="11">
        <v>0</v>
      </c>
      <c r="BT19" s="11">
        <v>0</v>
      </c>
      <c r="BU19" s="11">
        <v>1023.85</v>
      </c>
      <c r="BV19" s="11">
        <f>BU19-BT19</f>
        <v>1023.85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653.9</v>
      </c>
      <c r="CB19" s="11">
        <f>CA19-BZ19</f>
        <v>653.9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400</v>
      </c>
      <c r="CQ19" s="11">
        <v>400</v>
      </c>
      <c r="CR19" s="11">
        <v>200</v>
      </c>
      <c r="CS19" s="11">
        <v>1254.96</v>
      </c>
      <c r="CT19" s="11">
        <f>CS19-CR19</f>
        <v>1054.96</v>
      </c>
      <c r="CU19" s="11">
        <f>IF(CR19=0,0,CS19/CR19*100)</f>
        <v>627.48</v>
      </c>
      <c r="CV19" s="11">
        <v>26395</v>
      </c>
      <c r="CW19" s="11">
        <v>26395</v>
      </c>
      <c r="CX19" s="11">
        <v>26395</v>
      </c>
      <c r="CY19" s="11">
        <v>7695.01</v>
      </c>
      <c r="CZ19" s="11">
        <f>CY19-CX19</f>
        <v>-18699.989999999998</v>
      </c>
      <c r="DA19" s="11">
        <f>IF(CX19=0,0,CY19/CX19*100)</f>
        <v>29.153286607311991</v>
      </c>
      <c r="DB19" s="11">
        <v>2300</v>
      </c>
      <c r="DC19" s="11">
        <v>2300</v>
      </c>
      <c r="DD19" s="11">
        <v>520</v>
      </c>
      <c r="DE19" s="11">
        <v>1859.09</v>
      </c>
      <c r="DF19" s="11">
        <f>DE19-DD19</f>
        <v>1339.09</v>
      </c>
      <c r="DG19" s="11">
        <f>IF(DD19=0,0,DE19/DD19*100)</f>
        <v>357.51730769230767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1170</v>
      </c>
      <c r="DO19" s="11">
        <v>1170</v>
      </c>
      <c r="DP19" s="11">
        <v>1170</v>
      </c>
      <c r="DQ19" s="11">
        <v>3472.06</v>
      </c>
      <c r="DR19" s="11">
        <f>DQ19-DP19</f>
        <v>2302.06</v>
      </c>
      <c r="DS19" s="11">
        <f>IF(DP19=0,0,DQ19/DP19*100)</f>
        <v>296.75726495726497</v>
      </c>
      <c r="DT19" s="11">
        <v>2030</v>
      </c>
      <c r="DU19" s="11">
        <v>2030</v>
      </c>
      <c r="DV19" s="11">
        <v>1360</v>
      </c>
      <c r="DW19" s="11">
        <v>341.51</v>
      </c>
      <c r="DX19" s="11">
        <f>DW19-DV19</f>
        <v>-1018.49</v>
      </c>
      <c r="DY19" s="11">
        <f>IF(DV19=0,0,DW19/DV19*100)</f>
        <v>25.111029411764708</v>
      </c>
      <c r="DZ19" s="11">
        <v>0</v>
      </c>
      <c r="EA19" s="11">
        <v>0</v>
      </c>
      <c r="EB19" s="11">
        <v>0</v>
      </c>
      <c r="EC19" s="11">
        <v>244.7</v>
      </c>
      <c r="ED19" s="11">
        <f>EC19-EB19</f>
        <v>244.7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3581.38</v>
      </c>
      <c r="EJ19" s="11">
        <f>EI19-EH19</f>
        <v>3581.38</v>
      </c>
      <c r="EK19" s="11">
        <f>IF(EH19=0,0,EI19/EH19*100)</f>
        <v>0</v>
      </c>
    </row>
    <row r="20" spans="1:141" x14ac:dyDescent="0.2">
      <c r="A20" s="10"/>
      <c r="B20" s="10">
        <v>13010200</v>
      </c>
      <c r="C20" s="10" t="s">
        <v>46</v>
      </c>
      <c r="D20" s="11">
        <v>37725</v>
      </c>
      <c r="E20" s="11">
        <v>37725</v>
      </c>
      <c r="F20" s="11">
        <v>33625</v>
      </c>
      <c r="G20" s="11">
        <v>23240.760000000002</v>
      </c>
      <c r="H20" s="11">
        <f>G20-F20</f>
        <v>-10384.239999999998</v>
      </c>
      <c r="I20" s="11">
        <f>IF(F20=0,0,G20/F20*100)</f>
        <v>69.117501858736063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159.49</v>
      </c>
      <c r="T20" s="11">
        <f>S20-R20</f>
        <v>159.49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159.49</v>
      </c>
      <c r="Z20" s="11">
        <f>Y20-X20</f>
        <v>159.49</v>
      </c>
      <c r="AA20" s="11">
        <f>IF(X20=0,0,Y20/X20*100)</f>
        <v>0</v>
      </c>
      <c r="AB20" s="11">
        <v>37725</v>
      </c>
      <c r="AC20" s="11">
        <v>37725</v>
      </c>
      <c r="AD20" s="11">
        <v>33625</v>
      </c>
      <c r="AE20" s="11">
        <v>23081.27</v>
      </c>
      <c r="AF20" s="11">
        <f>AE20-AD20</f>
        <v>-10543.73</v>
      </c>
      <c r="AG20" s="11">
        <f>IF(AD20=0,0,AE20/AD20*100)</f>
        <v>68.643182156133832</v>
      </c>
      <c r="AH20" s="11">
        <v>600</v>
      </c>
      <c r="AI20" s="11">
        <v>600</v>
      </c>
      <c r="AJ20" s="11">
        <v>400</v>
      </c>
      <c r="AK20" s="11">
        <v>0</v>
      </c>
      <c r="AL20" s="11">
        <f>AK20-AJ20</f>
        <v>-400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177.02</v>
      </c>
      <c r="AR20" s="11">
        <f>AQ20-AP20</f>
        <v>177.02</v>
      </c>
      <c r="AS20" s="11">
        <f>IF(AP20=0,0,AQ20/AP20*100)</f>
        <v>0</v>
      </c>
      <c r="AT20" s="11">
        <v>1100</v>
      </c>
      <c r="AU20" s="11">
        <v>1100</v>
      </c>
      <c r="AV20" s="11">
        <v>1100</v>
      </c>
      <c r="AW20" s="11">
        <v>954.83</v>
      </c>
      <c r="AX20" s="11">
        <f>AW20-AV20</f>
        <v>-145.16999999999996</v>
      </c>
      <c r="AY20" s="11">
        <f>IF(AV20=0,0,AW20/AV20*100)</f>
        <v>86.802727272727282</v>
      </c>
      <c r="AZ20" s="11">
        <v>1080</v>
      </c>
      <c r="BA20" s="11">
        <v>1080</v>
      </c>
      <c r="BB20" s="11">
        <v>720</v>
      </c>
      <c r="BC20" s="11">
        <v>1157.6400000000001</v>
      </c>
      <c r="BD20" s="11">
        <f>BC20-BB20</f>
        <v>437.6400000000001</v>
      </c>
      <c r="BE20" s="11">
        <f>IF(BB20=0,0,BC20/BB20*100)</f>
        <v>160.78333333333333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2650</v>
      </c>
      <c r="BM20" s="11">
        <v>2650</v>
      </c>
      <c r="BN20" s="11">
        <v>1760</v>
      </c>
      <c r="BO20" s="11">
        <v>665.32</v>
      </c>
      <c r="BP20" s="11">
        <f>BO20-BN20</f>
        <v>-1094.6799999999998</v>
      </c>
      <c r="BQ20" s="11">
        <f>IF(BN20=0,0,BO20/BN20*100)</f>
        <v>37.802272727272729</v>
      </c>
      <c r="BR20" s="11">
        <v>0</v>
      </c>
      <c r="BS20" s="11">
        <v>0</v>
      </c>
      <c r="BT20" s="11">
        <v>0</v>
      </c>
      <c r="BU20" s="11">
        <v>1023.85</v>
      </c>
      <c r="BV20" s="11">
        <f>BU20-BT20</f>
        <v>1023.85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653.9</v>
      </c>
      <c r="CB20" s="11">
        <f>CA20-BZ20</f>
        <v>653.9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400</v>
      </c>
      <c r="CQ20" s="11">
        <v>400</v>
      </c>
      <c r="CR20" s="11">
        <v>200</v>
      </c>
      <c r="CS20" s="11">
        <v>1254.96</v>
      </c>
      <c r="CT20" s="11">
        <f>CS20-CR20</f>
        <v>1054.96</v>
      </c>
      <c r="CU20" s="11">
        <f>IF(CR20=0,0,CS20/CR20*100)</f>
        <v>627.48</v>
      </c>
      <c r="CV20" s="11">
        <v>26395</v>
      </c>
      <c r="CW20" s="11">
        <v>26395</v>
      </c>
      <c r="CX20" s="11">
        <v>26395</v>
      </c>
      <c r="CY20" s="11">
        <v>7695.01</v>
      </c>
      <c r="CZ20" s="11">
        <f>CY20-CX20</f>
        <v>-18699.989999999998</v>
      </c>
      <c r="DA20" s="11">
        <f>IF(CX20=0,0,CY20/CX20*100)</f>
        <v>29.153286607311991</v>
      </c>
      <c r="DB20" s="11">
        <v>2300</v>
      </c>
      <c r="DC20" s="11">
        <v>2300</v>
      </c>
      <c r="DD20" s="11">
        <v>520</v>
      </c>
      <c r="DE20" s="11">
        <v>1859.09</v>
      </c>
      <c r="DF20" s="11">
        <f>DE20-DD20</f>
        <v>1339.09</v>
      </c>
      <c r="DG20" s="11">
        <f>IF(DD20=0,0,DE20/DD20*100)</f>
        <v>357.51730769230767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1170</v>
      </c>
      <c r="DO20" s="11">
        <v>1170</v>
      </c>
      <c r="DP20" s="11">
        <v>1170</v>
      </c>
      <c r="DQ20" s="11">
        <v>3472.06</v>
      </c>
      <c r="DR20" s="11">
        <f>DQ20-DP20</f>
        <v>2302.06</v>
      </c>
      <c r="DS20" s="11">
        <f>IF(DP20=0,0,DQ20/DP20*100)</f>
        <v>296.75726495726497</v>
      </c>
      <c r="DT20" s="11">
        <v>2030</v>
      </c>
      <c r="DU20" s="11">
        <v>2030</v>
      </c>
      <c r="DV20" s="11">
        <v>1360</v>
      </c>
      <c r="DW20" s="11">
        <v>341.51</v>
      </c>
      <c r="DX20" s="11">
        <f>DW20-DV20</f>
        <v>-1018.49</v>
      </c>
      <c r="DY20" s="11">
        <f>IF(DV20=0,0,DW20/DV20*100)</f>
        <v>25.111029411764708</v>
      </c>
      <c r="DZ20" s="11">
        <v>0</v>
      </c>
      <c r="EA20" s="11">
        <v>0</v>
      </c>
      <c r="EB20" s="11">
        <v>0</v>
      </c>
      <c r="EC20" s="11">
        <v>244.7</v>
      </c>
      <c r="ED20" s="11">
        <f>EC20-EB20</f>
        <v>244.7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3581.38</v>
      </c>
      <c r="EJ20" s="11">
        <f>EI20-EH20</f>
        <v>3581.38</v>
      </c>
      <c r="EK20" s="11">
        <f>IF(EH20=0,0,EI20/EH20*100)</f>
        <v>0</v>
      </c>
    </row>
    <row r="21" spans="1:141" x14ac:dyDescent="0.2">
      <c r="A21" s="10"/>
      <c r="B21" s="10">
        <v>13030000</v>
      </c>
      <c r="C21" s="10" t="s">
        <v>47</v>
      </c>
      <c r="D21" s="11">
        <v>0</v>
      </c>
      <c r="E21" s="11">
        <v>0</v>
      </c>
      <c r="F21" s="11">
        <v>0</v>
      </c>
      <c r="G21" s="11">
        <v>4285.619999999999</v>
      </c>
      <c r="H21" s="11">
        <f>G21-F21</f>
        <v>4285.619999999999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2245.79</v>
      </c>
      <c r="T21" s="11">
        <f>S21-R21</f>
        <v>2245.79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2245.79</v>
      </c>
      <c r="Z21" s="11">
        <f>Y21-X21</f>
        <v>2245.79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2039.8300000000002</v>
      </c>
      <c r="AF21" s="11">
        <f>AE21-AD21</f>
        <v>2039.8300000000002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2.2400000000000002</v>
      </c>
      <c r="AL21" s="11">
        <f>AK21-AJ21</f>
        <v>2.2400000000000002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0.72</v>
      </c>
      <c r="AR21" s="11">
        <f>AQ21-AP21</f>
        <v>0.72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1079.98</v>
      </c>
      <c r="AX21" s="11">
        <f>AW21-AV21</f>
        <v>1079.98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0.81</v>
      </c>
      <c r="BD21" s="11">
        <f>BC21-BB21</f>
        <v>0.81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92.71</v>
      </c>
      <c r="BJ21" s="11">
        <f>BI21-BH21</f>
        <v>92.71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5.28</v>
      </c>
      <c r="BP21" s="11">
        <f>BO21-BN21</f>
        <v>5.28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348.36</v>
      </c>
      <c r="BV21" s="11">
        <f>BU21-BT21</f>
        <v>348.36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156.31</v>
      </c>
      <c r="CB21" s="11">
        <f>CA21-BZ21</f>
        <v>156.31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1.99</v>
      </c>
      <c r="CH21" s="11">
        <f>CG21-CF21</f>
        <v>1.99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8.39</v>
      </c>
      <c r="CT21" s="11">
        <f>CS21-CR21</f>
        <v>8.39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3.16</v>
      </c>
      <c r="CZ21" s="11">
        <f>CY21-CX21</f>
        <v>3.16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281.76</v>
      </c>
      <c r="DF21" s="11">
        <f>DE21-DD21</f>
        <v>281.76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0.54</v>
      </c>
      <c r="DR21" s="11">
        <f>DQ21-DP21</f>
        <v>0.54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48.48</v>
      </c>
      <c r="DX21" s="11">
        <f>DW21-DV21</f>
        <v>48.48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1.47</v>
      </c>
      <c r="ED21" s="11">
        <f>EC21-EB21</f>
        <v>1.47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7.63</v>
      </c>
      <c r="EJ21" s="11">
        <f>EI21-EH21</f>
        <v>7.63</v>
      </c>
      <c r="EK21" s="11">
        <f>IF(EH21=0,0,EI21/EH21*100)</f>
        <v>0</v>
      </c>
    </row>
    <row r="22" spans="1:141" x14ac:dyDescent="0.2">
      <c r="A22" s="10"/>
      <c r="B22" s="10">
        <v>13030100</v>
      </c>
      <c r="C22" s="10" t="s">
        <v>48</v>
      </c>
      <c r="D22" s="11">
        <v>0</v>
      </c>
      <c r="E22" s="11">
        <v>0</v>
      </c>
      <c r="F22" s="11">
        <v>0</v>
      </c>
      <c r="G22" s="11">
        <v>4285.619999999999</v>
      </c>
      <c r="H22" s="11">
        <f>G22-F22</f>
        <v>4285.619999999999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2245.79</v>
      </c>
      <c r="T22" s="11">
        <f>S22-R22</f>
        <v>2245.79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2245.79</v>
      </c>
      <c r="Z22" s="11">
        <f>Y22-X22</f>
        <v>2245.79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2039.8300000000002</v>
      </c>
      <c r="AF22" s="11">
        <f>AE22-AD22</f>
        <v>2039.8300000000002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2.2400000000000002</v>
      </c>
      <c r="AL22" s="11">
        <f>AK22-AJ22</f>
        <v>2.2400000000000002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0.72</v>
      </c>
      <c r="AR22" s="11">
        <f>AQ22-AP22</f>
        <v>0.72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1079.98</v>
      </c>
      <c r="AX22" s="11">
        <f>AW22-AV22</f>
        <v>1079.98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0.81</v>
      </c>
      <c r="BD22" s="11">
        <f>BC22-BB22</f>
        <v>0.81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92.71</v>
      </c>
      <c r="BJ22" s="11">
        <f>BI22-BH22</f>
        <v>92.71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5.28</v>
      </c>
      <c r="BP22" s="11">
        <f>BO22-BN22</f>
        <v>5.28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348.36</v>
      </c>
      <c r="BV22" s="11">
        <f>BU22-BT22</f>
        <v>348.36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156.31</v>
      </c>
      <c r="CB22" s="11">
        <f>CA22-BZ22</f>
        <v>156.31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1.99</v>
      </c>
      <c r="CH22" s="11">
        <f>CG22-CF22</f>
        <v>1.99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8.39</v>
      </c>
      <c r="CT22" s="11">
        <f>CS22-CR22</f>
        <v>8.39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3.16</v>
      </c>
      <c r="CZ22" s="11">
        <f>CY22-CX22</f>
        <v>3.16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281.76</v>
      </c>
      <c r="DF22" s="11">
        <f>DE22-DD22</f>
        <v>281.76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0.54</v>
      </c>
      <c r="DR22" s="11">
        <f>DQ22-DP22</f>
        <v>0.54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48.48</v>
      </c>
      <c r="DX22" s="11">
        <f>DW22-DV22</f>
        <v>48.48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1.47</v>
      </c>
      <c r="ED22" s="11">
        <f>EC22-EB22</f>
        <v>1.47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7.63</v>
      </c>
      <c r="EJ22" s="11">
        <f>EI22-EH22</f>
        <v>7.63</v>
      </c>
      <c r="EK22" s="11">
        <f>IF(EH22=0,0,EI22/EH22*100)</f>
        <v>0</v>
      </c>
    </row>
    <row r="23" spans="1:141" x14ac:dyDescent="0.2">
      <c r="A23" s="10"/>
      <c r="B23" s="10">
        <v>14000000</v>
      </c>
      <c r="C23" s="10" t="s">
        <v>49</v>
      </c>
      <c r="D23" s="11">
        <v>7042922</v>
      </c>
      <c r="E23" s="11">
        <v>7042922</v>
      </c>
      <c r="F23" s="11">
        <v>3804327</v>
      </c>
      <c r="G23" s="11">
        <v>3569832.1299999994</v>
      </c>
      <c r="H23" s="11">
        <f>G23-F23</f>
        <v>-234494.87000000058</v>
      </c>
      <c r="I23" s="11">
        <f>IF(F23=0,0,G23/F23*100)</f>
        <v>93.836101102770598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5272080</v>
      </c>
      <c r="Q23" s="11">
        <v>5272080</v>
      </c>
      <c r="R23" s="11">
        <v>2764955</v>
      </c>
      <c r="S23" s="11">
        <v>2855813.8</v>
      </c>
      <c r="T23" s="11">
        <f>S23-R23</f>
        <v>90858.799999999814</v>
      </c>
      <c r="U23" s="11">
        <f>IF(R23=0,0,S23/R23*100)</f>
        <v>103.28608603033322</v>
      </c>
      <c r="V23" s="11">
        <v>5272080</v>
      </c>
      <c r="W23" s="11">
        <v>5272080</v>
      </c>
      <c r="X23" s="11">
        <v>2764955</v>
      </c>
      <c r="Y23" s="11">
        <v>2855813.8</v>
      </c>
      <c r="Z23" s="11">
        <f>Y23-X23</f>
        <v>90858.799999999814</v>
      </c>
      <c r="AA23" s="11">
        <f>IF(X23=0,0,Y23/X23*100)</f>
        <v>103.28608603033322</v>
      </c>
      <c r="AB23" s="11">
        <v>1770842</v>
      </c>
      <c r="AC23" s="11">
        <v>1770842</v>
      </c>
      <c r="AD23" s="11">
        <v>1039372</v>
      </c>
      <c r="AE23" s="11">
        <v>714018.33000000007</v>
      </c>
      <c r="AF23" s="11">
        <f>AE23-AD23</f>
        <v>-325353.66999999993</v>
      </c>
      <c r="AG23" s="11">
        <f>IF(AD23=0,0,AE23/AD23*100)</f>
        <v>68.697091128104276</v>
      </c>
      <c r="AH23" s="11">
        <v>30000</v>
      </c>
      <c r="AI23" s="11">
        <v>30000</v>
      </c>
      <c r="AJ23" s="11">
        <v>20000</v>
      </c>
      <c r="AK23" s="11">
        <v>12647.05</v>
      </c>
      <c r="AL23" s="11">
        <f>AK23-AJ23</f>
        <v>-7352.9500000000007</v>
      </c>
      <c r="AM23" s="11">
        <f>IF(AJ23=0,0,AK23/AJ23*100)</f>
        <v>63.235250000000001</v>
      </c>
      <c r="AN23" s="11">
        <v>17500</v>
      </c>
      <c r="AO23" s="11">
        <v>17500</v>
      </c>
      <c r="AP23" s="11">
        <v>11664</v>
      </c>
      <c r="AQ23" s="11">
        <v>8244.2999999999993</v>
      </c>
      <c r="AR23" s="11">
        <f>AQ23-AP23</f>
        <v>-3419.7000000000007</v>
      </c>
      <c r="AS23" s="11">
        <f>IF(AP23=0,0,AQ23/AP23*100)</f>
        <v>70.681584362139915</v>
      </c>
      <c r="AT23" s="11">
        <v>14000</v>
      </c>
      <c r="AU23" s="11">
        <v>14000</v>
      </c>
      <c r="AV23" s="11">
        <v>9360</v>
      </c>
      <c r="AW23" s="11">
        <v>9233</v>
      </c>
      <c r="AX23" s="11">
        <f>AW23-AV23</f>
        <v>-127</v>
      </c>
      <c r="AY23" s="11">
        <f>IF(AV23=0,0,AW23/AV23*100)</f>
        <v>98.643162393162399</v>
      </c>
      <c r="AZ23" s="11">
        <v>9100</v>
      </c>
      <c r="BA23" s="11">
        <v>9100</v>
      </c>
      <c r="BB23" s="11">
        <v>6064</v>
      </c>
      <c r="BC23" s="11">
        <v>11352</v>
      </c>
      <c r="BD23" s="11">
        <f>BC23-BB23</f>
        <v>5288</v>
      </c>
      <c r="BE23" s="11">
        <f>IF(BB23=0,0,BC23/BB23*100)</f>
        <v>187.20316622691294</v>
      </c>
      <c r="BF23" s="11">
        <v>6057</v>
      </c>
      <c r="BG23" s="11">
        <v>6057</v>
      </c>
      <c r="BH23" s="11">
        <v>4157</v>
      </c>
      <c r="BI23" s="11">
        <v>4506.05</v>
      </c>
      <c r="BJ23" s="11">
        <f>BI23-BH23</f>
        <v>349.05000000000018</v>
      </c>
      <c r="BK23" s="11">
        <f>IF(BH23=0,0,BI23/BH23*100)</f>
        <v>108.39668029829204</v>
      </c>
      <c r="BL23" s="11">
        <v>4400</v>
      </c>
      <c r="BM23" s="11">
        <v>4400</v>
      </c>
      <c r="BN23" s="11">
        <v>2920</v>
      </c>
      <c r="BO23" s="11">
        <v>2250</v>
      </c>
      <c r="BP23" s="11">
        <f>BO23-BN23</f>
        <v>-670</v>
      </c>
      <c r="BQ23" s="11">
        <f>IF(BN23=0,0,BO23/BN23*100)</f>
        <v>77.054794520547944</v>
      </c>
      <c r="BR23" s="11">
        <v>47000</v>
      </c>
      <c r="BS23" s="11">
        <v>47000</v>
      </c>
      <c r="BT23" s="11">
        <v>31332</v>
      </c>
      <c r="BU23" s="11">
        <v>32192</v>
      </c>
      <c r="BV23" s="11">
        <f>BU23-BT23</f>
        <v>860</v>
      </c>
      <c r="BW23" s="11">
        <f>IF(BT23=0,0,BU23/BT23*100)</f>
        <v>102.74479765096387</v>
      </c>
      <c r="BX23" s="11">
        <v>1950</v>
      </c>
      <c r="BY23" s="11">
        <v>1950</v>
      </c>
      <c r="BZ23" s="11">
        <v>1237</v>
      </c>
      <c r="CA23" s="11">
        <v>6463</v>
      </c>
      <c r="CB23" s="11">
        <f>CA23-BZ23</f>
        <v>5226</v>
      </c>
      <c r="CC23" s="11">
        <f>IF(BZ23=0,0,CA23/BZ23*100)</f>
        <v>522.47372675828615</v>
      </c>
      <c r="CD23" s="11">
        <v>1000</v>
      </c>
      <c r="CE23" s="11">
        <v>1000</v>
      </c>
      <c r="CF23" s="11">
        <v>640</v>
      </c>
      <c r="CG23" s="11">
        <v>688</v>
      </c>
      <c r="CH23" s="11">
        <f>CG23-CF23</f>
        <v>48</v>
      </c>
      <c r="CI23" s="11">
        <f>IF(CF23=0,0,CG23/CF23*100)</f>
        <v>107.5</v>
      </c>
      <c r="CJ23" s="11">
        <v>0</v>
      </c>
      <c r="CK23" s="11">
        <v>0</v>
      </c>
      <c r="CL23" s="11">
        <v>0</v>
      </c>
      <c r="CM23" s="11">
        <v>6987</v>
      </c>
      <c r="CN23" s="11">
        <f>CM23-CL23</f>
        <v>6987</v>
      </c>
      <c r="CO23" s="11">
        <f>IF(CL23=0,0,CM23/CL23*100)</f>
        <v>0</v>
      </c>
      <c r="CP23" s="11">
        <v>220000</v>
      </c>
      <c r="CQ23" s="11">
        <v>220000</v>
      </c>
      <c r="CR23" s="11">
        <v>146600</v>
      </c>
      <c r="CS23" s="11">
        <v>124765.56</v>
      </c>
      <c r="CT23" s="11">
        <f>CS23-CR23</f>
        <v>-21834.440000000002</v>
      </c>
      <c r="CU23" s="11">
        <f>IF(CR23=0,0,CS23/CR23*100)</f>
        <v>85.10611186903138</v>
      </c>
      <c r="CV23" s="11">
        <v>1219845</v>
      </c>
      <c r="CW23" s="11">
        <v>1219845</v>
      </c>
      <c r="CX23" s="11">
        <v>668142</v>
      </c>
      <c r="CY23" s="11">
        <v>394587.41</v>
      </c>
      <c r="CZ23" s="11">
        <f>CY23-CX23</f>
        <v>-273554.59000000003</v>
      </c>
      <c r="DA23" s="11">
        <f>IF(CX23=0,0,CY23/CX23*100)</f>
        <v>59.057417435215868</v>
      </c>
      <c r="DB23" s="11">
        <v>480</v>
      </c>
      <c r="DC23" s="11">
        <v>480</v>
      </c>
      <c r="DD23" s="11">
        <v>320</v>
      </c>
      <c r="DE23" s="11">
        <v>290</v>
      </c>
      <c r="DF23" s="11">
        <f>DE23-DD23</f>
        <v>-30</v>
      </c>
      <c r="DG23" s="11">
        <f>IF(DD23=0,0,DE23/DD23*100)</f>
        <v>90.625</v>
      </c>
      <c r="DH23" s="11">
        <v>8500</v>
      </c>
      <c r="DI23" s="11">
        <v>8500</v>
      </c>
      <c r="DJ23" s="11">
        <v>5600</v>
      </c>
      <c r="DK23" s="11">
        <v>6201</v>
      </c>
      <c r="DL23" s="11">
        <f>DK23-DJ23</f>
        <v>601</v>
      </c>
      <c r="DM23" s="11">
        <f>IF(DJ23=0,0,DK23/DJ23*100)</f>
        <v>110.73214285714286</v>
      </c>
      <c r="DN23" s="11">
        <v>19000</v>
      </c>
      <c r="DO23" s="11">
        <v>19000</v>
      </c>
      <c r="DP23" s="11">
        <v>12664</v>
      </c>
      <c r="DQ23" s="11">
        <v>15247</v>
      </c>
      <c r="DR23" s="11">
        <f>DQ23-DP23</f>
        <v>2583</v>
      </c>
      <c r="DS23" s="11">
        <f>IF(DP23=0,0,DQ23/DP23*100)</f>
        <v>120.39639924194567</v>
      </c>
      <c r="DT23" s="11">
        <v>16010</v>
      </c>
      <c r="DU23" s="11">
        <v>16010</v>
      </c>
      <c r="DV23" s="11">
        <v>10672</v>
      </c>
      <c r="DW23" s="11">
        <v>9603.4</v>
      </c>
      <c r="DX23" s="11">
        <f>DW23-DV23</f>
        <v>-1068.6000000000004</v>
      </c>
      <c r="DY23" s="11">
        <f>IF(DV23=0,0,DW23/DV23*100)</f>
        <v>89.986881559220393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156000</v>
      </c>
      <c r="EG23" s="11">
        <v>156000</v>
      </c>
      <c r="EH23" s="11">
        <v>108000</v>
      </c>
      <c r="EI23" s="11">
        <v>68761.56</v>
      </c>
      <c r="EJ23" s="11">
        <f>EI23-EH23</f>
        <v>-39238.44</v>
      </c>
      <c r="EK23" s="11">
        <f>IF(EH23=0,0,EI23/EH23*100)</f>
        <v>63.668111111111116</v>
      </c>
    </row>
    <row r="24" spans="1:141" x14ac:dyDescent="0.2">
      <c r="A24" s="10"/>
      <c r="B24" s="10">
        <v>14020000</v>
      </c>
      <c r="C24" s="10" t="s">
        <v>50</v>
      </c>
      <c r="D24" s="11">
        <v>967167</v>
      </c>
      <c r="E24" s="11">
        <v>967167</v>
      </c>
      <c r="F24" s="11">
        <v>505727</v>
      </c>
      <c r="G24" s="11">
        <v>422488.13</v>
      </c>
      <c r="H24" s="11">
        <f>G24-F24</f>
        <v>-83238.87</v>
      </c>
      <c r="I24" s="11">
        <f>IF(F24=0,0,G24/F24*100)</f>
        <v>83.540750246674591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710000</v>
      </c>
      <c r="Q24" s="11">
        <v>710000</v>
      </c>
      <c r="R24" s="11">
        <v>353625</v>
      </c>
      <c r="S24" s="11">
        <v>329155.25</v>
      </c>
      <c r="T24" s="11">
        <f>S24-R24</f>
        <v>-24469.75</v>
      </c>
      <c r="U24" s="11">
        <f>IF(R24=0,0,S24/R24*100)</f>
        <v>93.080311063980204</v>
      </c>
      <c r="V24" s="11">
        <v>710000</v>
      </c>
      <c r="W24" s="11">
        <v>710000</v>
      </c>
      <c r="X24" s="11">
        <v>353625</v>
      </c>
      <c r="Y24" s="11">
        <v>329155.25</v>
      </c>
      <c r="Z24" s="11">
        <f>Y24-X24</f>
        <v>-24469.75</v>
      </c>
      <c r="AA24" s="11">
        <f>IF(X24=0,0,Y24/X24*100)</f>
        <v>93.080311063980204</v>
      </c>
      <c r="AB24" s="11">
        <v>257167</v>
      </c>
      <c r="AC24" s="11">
        <v>257167</v>
      </c>
      <c r="AD24" s="11">
        <v>152102</v>
      </c>
      <c r="AE24" s="11">
        <v>93332.88</v>
      </c>
      <c r="AF24" s="11">
        <f>AE24-AD24</f>
        <v>-58769.119999999995</v>
      </c>
      <c r="AG24" s="11">
        <f>IF(AD24=0,0,AE24/AD24*100)</f>
        <v>61.362033372342253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35000</v>
      </c>
      <c r="CQ24" s="11">
        <v>35000</v>
      </c>
      <c r="CR24" s="11">
        <v>23400</v>
      </c>
      <c r="CS24" s="11">
        <v>18472.900000000001</v>
      </c>
      <c r="CT24" s="11">
        <f>CS24-CR24</f>
        <v>-4927.0999999999985</v>
      </c>
      <c r="CU24" s="11">
        <f>IF(CR24=0,0,CS24/CR24*100)</f>
        <v>78.944017094017099</v>
      </c>
      <c r="CV24" s="11">
        <v>201167</v>
      </c>
      <c r="CW24" s="11">
        <v>201167</v>
      </c>
      <c r="CX24" s="11">
        <v>116702</v>
      </c>
      <c r="CY24" s="11">
        <v>65710.789999999994</v>
      </c>
      <c r="CZ24" s="11">
        <f>CY24-CX24</f>
        <v>-50991.210000000006</v>
      </c>
      <c r="DA24" s="11">
        <f>IF(CX24=0,0,CY24/CX24*100)</f>
        <v>56.306481465613267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21000</v>
      </c>
      <c r="EG24" s="11">
        <v>21000</v>
      </c>
      <c r="EH24" s="11">
        <v>12000</v>
      </c>
      <c r="EI24" s="11">
        <v>9149.19</v>
      </c>
      <c r="EJ24" s="11">
        <f>EI24-EH24</f>
        <v>-2850.8099999999995</v>
      </c>
      <c r="EK24" s="11">
        <f>IF(EH24=0,0,EI24/EH24*100)</f>
        <v>76.243250000000003</v>
      </c>
    </row>
    <row r="25" spans="1:141" x14ac:dyDescent="0.2">
      <c r="A25" s="10"/>
      <c r="B25" s="10">
        <v>14021900</v>
      </c>
      <c r="C25" s="10" t="s">
        <v>51</v>
      </c>
      <c r="D25" s="11">
        <v>967167</v>
      </c>
      <c r="E25" s="11">
        <v>967167</v>
      </c>
      <c r="F25" s="11">
        <v>505727</v>
      </c>
      <c r="G25" s="11">
        <v>422488.13</v>
      </c>
      <c r="H25" s="11">
        <f>G25-F25</f>
        <v>-83238.87</v>
      </c>
      <c r="I25" s="11">
        <f>IF(F25=0,0,G25/F25*100)</f>
        <v>83.540750246674591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710000</v>
      </c>
      <c r="Q25" s="11">
        <v>710000</v>
      </c>
      <c r="R25" s="11">
        <v>353625</v>
      </c>
      <c r="S25" s="11">
        <v>329155.25</v>
      </c>
      <c r="T25" s="11">
        <f>S25-R25</f>
        <v>-24469.75</v>
      </c>
      <c r="U25" s="11">
        <f>IF(R25=0,0,S25/R25*100)</f>
        <v>93.080311063980204</v>
      </c>
      <c r="V25" s="11">
        <v>710000</v>
      </c>
      <c r="W25" s="11">
        <v>710000</v>
      </c>
      <c r="X25" s="11">
        <v>353625</v>
      </c>
      <c r="Y25" s="11">
        <v>329155.25</v>
      </c>
      <c r="Z25" s="11">
        <f>Y25-X25</f>
        <v>-24469.75</v>
      </c>
      <c r="AA25" s="11">
        <f>IF(X25=0,0,Y25/X25*100)</f>
        <v>93.080311063980204</v>
      </c>
      <c r="AB25" s="11">
        <v>257167</v>
      </c>
      <c r="AC25" s="11">
        <v>257167</v>
      </c>
      <c r="AD25" s="11">
        <v>152102</v>
      </c>
      <c r="AE25" s="11">
        <v>93332.88</v>
      </c>
      <c r="AF25" s="11">
        <f>AE25-AD25</f>
        <v>-58769.119999999995</v>
      </c>
      <c r="AG25" s="11">
        <f>IF(AD25=0,0,AE25/AD25*100)</f>
        <v>61.362033372342253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35000</v>
      </c>
      <c r="CQ25" s="11">
        <v>35000</v>
      </c>
      <c r="CR25" s="11">
        <v>23400</v>
      </c>
      <c r="CS25" s="11">
        <v>18472.900000000001</v>
      </c>
      <c r="CT25" s="11">
        <f>CS25-CR25</f>
        <v>-4927.0999999999985</v>
      </c>
      <c r="CU25" s="11">
        <f>IF(CR25=0,0,CS25/CR25*100)</f>
        <v>78.944017094017099</v>
      </c>
      <c r="CV25" s="11">
        <v>201167</v>
      </c>
      <c r="CW25" s="11">
        <v>201167</v>
      </c>
      <c r="CX25" s="11">
        <v>116702</v>
      </c>
      <c r="CY25" s="11">
        <v>65710.789999999994</v>
      </c>
      <c r="CZ25" s="11">
        <f>CY25-CX25</f>
        <v>-50991.210000000006</v>
      </c>
      <c r="DA25" s="11">
        <f>IF(CX25=0,0,CY25/CX25*100)</f>
        <v>56.306481465613267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21000</v>
      </c>
      <c r="EG25" s="11">
        <v>21000</v>
      </c>
      <c r="EH25" s="11">
        <v>12000</v>
      </c>
      <c r="EI25" s="11">
        <v>9149.19</v>
      </c>
      <c r="EJ25" s="11">
        <f>EI25-EH25</f>
        <v>-2850.8099999999995</v>
      </c>
      <c r="EK25" s="11">
        <f>IF(EH25=0,0,EI25/EH25*100)</f>
        <v>76.243250000000003</v>
      </c>
    </row>
    <row r="26" spans="1:141" x14ac:dyDescent="0.2">
      <c r="A26" s="10"/>
      <c r="B26" s="10">
        <v>14030000</v>
      </c>
      <c r="C26" s="10" t="s">
        <v>52</v>
      </c>
      <c r="D26" s="11">
        <v>4095640</v>
      </c>
      <c r="E26" s="11">
        <v>4095640</v>
      </c>
      <c r="F26" s="11">
        <v>1943564</v>
      </c>
      <c r="G26" s="11">
        <v>1646340.3900000001</v>
      </c>
      <c r="H26" s="11">
        <f>G26-F26</f>
        <v>-297223.60999999987</v>
      </c>
      <c r="I26" s="11">
        <f>IF(F26=0,0,G26/F26*100)</f>
        <v>84.707289803680254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2983780</v>
      </c>
      <c r="Q26" s="11">
        <v>2983780</v>
      </c>
      <c r="R26" s="11">
        <v>1321785</v>
      </c>
      <c r="S26" s="11">
        <v>1282643.32</v>
      </c>
      <c r="T26" s="11">
        <f>S26-R26</f>
        <v>-39141.679999999935</v>
      </c>
      <c r="U26" s="11">
        <f>IF(R26=0,0,S26/R26*100)</f>
        <v>97.038725662645604</v>
      </c>
      <c r="V26" s="11">
        <v>2983780</v>
      </c>
      <c r="W26" s="11">
        <v>2983780</v>
      </c>
      <c r="X26" s="11">
        <v>1321785</v>
      </c>
      <c r="Y26" s="11">
        <v>1282643.32</v>
      </c>
      <c r="Z26" s="11">
        <f>Y26-X26</f>
        <v>-39141.679999999935</v>
      </c>
      <c r="AA26" s="11">
        <f>IF(X26=0,0,Y26/X26*100)</f>
        <v>97.038725662645604</v>
      </c>
      <c r="AB26" s="11">
        <v>1111860</v>
      </c>
      <c r="AC26" s="11">
        <v>1111860</v>
      </c>
      <c r="AD26" s="11">
        <v>621779</v>
      </c>
      <c r="AE26" s="11">
        <v>363697.06999999995</v>
      </c>
      <c r="AF26" s="11">
        <f>AE26-AD26</f>
        <v>-258081.93000000005</v>
      </c>
      <c r="AG26" s="11">
        <f>IF(AD26=0,0,AE26/AD26*100)</f>
        <v>58.492980624948729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145000</v>
      </c>
      <c r="CQ26" s="11">
        <v>145000</v>
      </c>
      <c r="CR26" s="11">
        <v>96600</v>
      </c>
      <c r="CS26" s="11">
        <v>71984.66</v>
      </c>
      <c r="CT26" s="11">
        <f>CS26-CR26</f>
        <v>-24615.339999999997</v>
      </c>
      <c r="CU26" s="11">
        <f>IF(CR26=0,0,CS26/CR26*100)</f>
        <v>74.518281573498967</v>
      </c>
      <c r="CV26" s="11">
        <v>881860</v>
      </c>
      <c r="CW26" s="11">
        <v>881860</v>
      </c>
      <c r="CX26" s="11">
        <v>469179</v>
      </c>
      <c r="CY26" s="11">
        <v>256060.06</v>
      </c>
      <c r="CZ26" s="11">
        <f>CY26-CX26</f>
        <v>-213118.94</v>
      </c>
      <c r="DA26" s="11">
        <f>IF(CX26=0,0,CY26/CX26*100)</f>
        <v>54.576197996926545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85000</v>
      </c>
      <c r="EG26" s="11">
        <v>85000</v>
      </c>
      <c r="EH26" s="11">
        <v>56000</v>
      </c>
      <c r="EI26" s="11">
        <v>35652.35</v>
      </c>
      <c r="EJ26" s="11">
        <f>EI26-EH26</f>
        <v>-20347.650000000001</v>
      </c>
      <c r="EK26" s="11">
        <f>IF(EH26=0,0,EI26/EH26*100)</f>
        <v>63.664910714285718</v>
      </c>
    </row>
    <row r="27" spans="1:141" x14ac:dyDescent="0.2">
      <c r="A27" s="10"/>
      <c r="B27" s="10">
        <v>14031900</v>
      </c>
      <c r="C27" s="10" t="s">
        <v>51</v>
      </c>
      <c r="D27" s="11">
        <v>4095640</v>
      </c>
      <c r="E27" s="11">
        <v>4095640</v>
      </c>
      <c r="F27" s="11">
        <v>1943564</v>
      </c>
      <c r="G27" s="11">
        <v>1646340.3900000001</v>
      </c>
      <c r="H27" s="11">
        <f>G27-F27</f>
        <v>-297223.60999999987</v>
      </c>
      <c r="I27" s="11">
        <f>IF(F27=0,0,G27/F27*100)</f>
        <v>84.707289803680254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2983780</v>
      </c>
      <c r="Q27" s="11">
        <v>2983780</v>
      </c>
      <c r="R27" s="11">
        <v>1321785</v>
      </c>
      <c r="S27" s="11">
        <v>1282643.32</v>
      </c>
      <c r="T27" s="11">
        <f>S27-R27</f>
        <v>-39141.679999999935</v>
      </c>
      <c r="U27" s="11">
        <f>IF(R27=0,0,S27/R27*100)</f>
        <v>97.038725662645604</v>
      </c>
      <c r="V27" s="11">
        <v>2983780</v>
      </c>
      <c r="W27" s="11">
        <v>2983780</v>
      </c>
      <c r="X27" s="11">
        <v>1321785</v>
      </c>
      <c r="Y27" s="11">
        <v>1282643.32</v>
      </c>
      <c r="Z27" s="11">
        <f>Y27-X27</f>
        <v>-39141.679999999935</v>
      </c>
      <c r="AA27" s="11">
        <f>IF(X27=0,0,Y27/X27*100)</f>
        <v>97.038725662645604</v>
      </c>
      <c r="AB27" s="11">
        <v>1111860</v>
      </c>
      <c r="AC27" s="11">
        <v>1111860</v>
      </c>
      <c r="AD27" s="11">
        <v>621779</v>
      </c>
      <c r="AE27" s="11">
        <v>363697.06999999995</v>
      </c>
      <c r="AF27" s="11">
        <f>AE27-AD27</f>
        <v>-258081.93000000005</v>
      </c>
      <c r="AG27" s="11">
        <f>IF(AD27=0,0,AE27/AD27*100)</f>
        <v>58.492980624948729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145000</v>
      </c>
      <c r="CQ27" s="11">
        <v>145000</v>
      </c>
      <c r="CR27" s="11">
        <v>96600</v>
      </c>
      <c r="CS27" s="11">
        <v>71984.66</v>
      </c>
      <c r="CT27" s="11">
        <f>CS27-CR27</f>
        <v>-24615.339999999997</v>
      </c>
      <c r="CU27" s="11">
        <f>IF(CR27=0,0,CS27/CR27*100)</f>
        <v>74.518281573498967</v>
      </c>
      <c r="CV27" s="11">
        <v>881860</v>
      </c>
      <c r="CW27" s="11">
        <v>881860</v>
      </c>
      <c r="CX27" s="11">
        <v>469179</v>
      </c>
      <c r="CY27" s="11">
        <v>256060.06</v>
      </c>
      <c r="CZ27" s="11">
        <f>CY27-CX27</f>
        <v>-213118.94</v>
      </c>
      <c r="DA27" s="11">
        <f>IF(CX27=0,0,CY27/CX27*100)</f>
        <v>54.576197996926545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85000</v>
      </c>
      <c r="EG27" s="11">
        <v>85000</v>
      </c>
      <c r="EH27" s="11">
        <v>56000</v>
      </c>
      <c r="EI27" s="11">
        <v>35652.35</v>
      </c>
      <c r="EJ27" s="11">
        <f>EI27-EH27</f>
        <v>-20347.650000000001</v>
      </c>
      <c r="EK27" s="11">
        <f>IF(EH27=0,0,EI27/EH27*100)</f>
        <v>63.664910714285718</v>
      </c>
    </row>
    <row r="28" spans="1:141" x14ac:dyDescent="0.2">
      <c r="A28" s="10"/>
      <c r="B28" s="10">
        <v>14040000</v>
      </c>
      <c r="C28" s="10" t="s">
        <v>53</v>
      </c>
      <c r="D28" s="11">
        <v>1980115</v>
      </c>
      <c r="E28" s="11">
        <v>1980115</v>
      </c>
      <c r="F28" s="11">
        <v>1355036</v>
      </c>
      <c r="G28" s="11">
        <v>1501003.61</v>
      </c>
      <c r="H28" s="11">
        <f>G28-F28</f>
        <v>145967.6100000001</v>
      </c>
      <c r="I28" s="11">
        <f>IF(F28=0,0,G28/F28*100)</f>
        <v>110.77223114367443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1578300</v>
      </c>
      <c r="Q28" s="11">
        <v>1578300</v>
      </c>
      <c r="R28" s="11">
        <v>1089545</v>
      </c>
      <c r="S28" s="11">
        <v>1244015.23</v>
      </c>
      <c r="T28" s="11">
        <f>S28-R28</f>
        <v>154470.22999999998</v>
      </c>
      <c r="U28" s="11">
        <f>IF(R28=0,0,S28/R28*100)</f>
        <v>114.17749886420478</v>
      </c>
      <c r="V28" s="11">
        <v>1578300</v>
      </c>
      <c r="W28" s="11">
        <v>1578300</v>
      </c>
      <c r="X28" s="11">
        <v>1089545</v>
      </c>
      <c r="Y28" s="11">
        <v>1244015.23</v>
      </c>
      <c r="Z28" s="11">
        <f>Y28-X28</f>
        <v>154470.22999999998</v>
      </c>
      <c r="AA28" s="11">
        <f>IF(X28=0,0,Y28/X28*100)</f>
        <v>114.17749886420478</v>
      </c>
      <c r="AB28" s="11">
        <v>401815</v>
      </c>
      <c r="AC28" s="11">
        <v>401815</v>
      </c>
      <c r="AD28" s="11">
        <v>265491</v>
      </c>
      <c r="AE28" s="11">
        <v>256988.37999999998</v>
      </c>
      <c r="AF28" s="11">
        <f>AE28-AD28</f>
        <v>-8502.6200000000244</v>
      </c>
      <c r="AG28" s="11">
        <f>IF(AD28=0,0,AE28/AD28*100)</f>
        <v>96.797398028558405</v>
      </c>
      <c r="AH28" s="11">
        <v>30000</v>
      </c>
      <c r="AI28" s="11">
        <v>30000</v>
      </c>
      <c r="AJ28" s="11">
        <v>20000</v>
      </c>
      <c r="AK28" s="11">
        <v>12647.05</v>
      </c>
      <c r="AL28" s="11">
        <f>AK28-AJ28</f>
        <v>-7352.9500000000007</v>
      </c>
      <c r="AM28" s="11">
        <f>IF(AJ28=0,0,AK28/AJ28*100)</f>
        <v>63.235250000000001</v>
      </c>
      <c r="AN28" s="11">
        <v>17500</v>
      </c>
      <c r="AO28" s="11">
        <v>17500</v>
      </c>
      <c r="AP28" s="11">
        <v>11664</v>
      </c>
      <c r="AQ28" s="11">
        <v>8244.2999999999993</v>
      </c>
      <c r="AR28" s="11">
        <f>AQ28-AP28</f>
        <v>-3419.7000000000007</v>
      </c>
      <c r="AS28" s="11">
        <f>IF(AP28=0,0,AQ28/AP28*100)</f>
        <v>70.681584362139915</v>
      </c>
      <c r="AT28" s="11">
        <v>14000</v>
      </c>
      <c r="AU28" s="11">
        <v>14000</v>
      </c>
      <c r="AV28" s="11">
        <v>9360</v>
      </c>
      <c r="AW28" s="11">
        <v>9233</v>
      </c>
      <c r="AX28" s="11">
        <f>AW28-AV28</f>
        <v>-127</v>
      </c>
      <c r="AY28" s="11">
        <f>IF(AV28=0,0,AW28/AV28*100)</f>
        <v>98.643162393162399</v>
      </c>
      <c r="AZ28" s="11">
        <v>9100</v>
      </c>
      <c r="BA28" s="11">
        <v>9100</v>
      </c>
      <c r="BB28" s="11">
        <v>6064</v>
      </c>
      <c r="BC28" s="11">
        <v>11352</v>
      </c>
      <c r="BD28" s="11">
        <f>BC28-BB28</f>
        <v>5288</v>
      </c>
      <c r="BE28" s="11">
        <f>IF(BB28=0,0,BC28/BB28*100)</f>
        <v>187.20316622691294</v>
      </c>
      <c r="BF28" s="11">
        <v>6057</v>
      </c>
      <c r="BG28" s="11">
        <v>6057</v>
      </c>
      <c r="BH28" s="11">
        <v>4157</v>
      </c>
      <c r="BI28" s="11">
        <v>4506.05</v>
      </c>
      <c r="BJ28" s="11">
        <f>BI28-BH28</f>
        <v>349.05000000000018</v>
      </c>
      <c r="BK28" s="11">
        <f>IF(BH28=0,0,BI28/BH28*100)</f>
        <v>108.39668029829204</v>
      </c>
      <c r="BL28" s="11">
        <v>4400</v>
      </c>
      <c r="BM28" s="11">
        <v>4400</v>
      </c>
      <c r="BN28" s="11">
        <v>2920</v>
      </c>
      <c r="BO28" s="11">
        <v>2250</v>
      </c>
      <c r="BP28" s="11">
        <f>BO28-BN28</f>
        <v>-670</v>
      </c>
      <c r="BQ28" s="11">
        <f>IF(BN28=0,0,BO28/BN28*100)</f>
        <v>77.054794520547944</v>
      </c>
      <c r="BR28" s="11">
        <v>47000</v>
      </c>
      <c r="BS28" s="11">
        <v>47000</v>
      </c>
      <c r="BT28" s="11">
        <v>31332</v>
      </c>
      <c r="BU28" s="11">
        <v>32192</v>
      </c>
      <c r="BV28" s="11">
        <f>BU28-BT28</f>
        <v>860</v>
      </c>
      <c r="BW28" s="11">
        <f>IF(BT28=0,0,BU28/BT28*100)</f>
        <v>102.74479765096387</v>
      </c>
      <c r="BX28" s="11">
        <v>1950</v>
      </c>
      <c r="BY28" s="11">
        <v>1950</v>
      </c>
      <c r="BZ28" s="11">
        <v>1237</v>
      </c>
      <c r="CA28" s="11">
        <v>6463</v>
      </c>
      <c r="CB28" s="11">
        <f>CA28-BZ28</f>
        <v>5226</v>
      </c>
      <c r="CC28" s="11">
        <f>IF(BZ28=0,0,CA28/BZ28*100)</f>
        <v>522.47372675828615</v>
      </c>
      <c r="CD28" s="11">
        <v>1000</v>
      </c>
      <c r="CE28" s="11">
        <v>1000</v>
      </c>
      <c r="CF28" s="11">
        <v>640</v>
      </c>
      <c r="CG28" s="11">
        <v>688</v>
      </c>
      <c r="CH28" s="11">
        <f>CG28-CF28</f>
        <v>48</v>
      </c>
      <c r="CI28" s="11">
        <f>IF(CF28=0,0,CG28/CF28*100)</f>
        <v>107.5</v>
      </c>
      <c r="CJ28" s="11">
        <v>0</v>
      </c>
      <c r="CK28" s="11">
        <v>0</v>
      </c>
      <c r="CL28" s="11">
        <v>0</v>
      </c>
      <c r="CM28" s="11">
        <v>6987</v>
      </c>
      <c r="CN28" s="11">
        <f>CM28-CL28</f>
        <v>6987</v>
      </c>
      <c r="CO28" s="11">
        <f>IF(CL28=0,0,CM28/CL28*100)</f>
        <v>0</v>
      </c>
      <c r="CP28" s="11">
        <v>40000</v>
      </c>
      <c r="CQ28" s="11">
        <v>40000</v>
      </c>
      <c r="CR28" s="11">
        <v>26600</v>
      </c>
      <c r="CS28" s="11">
        <v>34308</v>
      </c>
      <c r="CT28" s="11">
        <f>CS28-CR28</f>
        <v>7708</v>
      </c>
      <c r="CU28" s="11">
        <f>IF(CR28=0,0,CS28/CR28*100)</f>
        <v>128.97744360902254</v>
      </c>
      <c r="CV28" s="11">
        <v>136818</v>
      </c>
      <c r="CW28" s="11">
        <v>136818</v>
      </c>
      <c r="CX28" s="11">
        <v>82261</v>
      </c>
      <c r="CY28" s="11">
        <v>72816.56</v>
      </c>
      <c r="CZ28" s="11">
        <f>CY28-CX28</f>
        <v>-9444.4400000000023</v>
      </c>
      <c r="DA28" s="11">
        <f>IF(CX28=0,0,CY28/CX28*100)</f>
        <v>88.518933638054492</v>
      </c>
      <c r="DB28" s="11">
        <v>480</v>
      </c>
      <c r="DC28" s="11">
        <v>480</v>
      </c>
      <c r="DD28" s="11">
        <v>320</v>
      </c>
      <c r="DE28" s="11">
        <v>290</v>
      </c>
      <c r="DF28" s="11">
        <f>DE28-DD28</f>
        <v>-30</v>
      </c>
      <c r="DG28" s="11">
        <f>IF(DD28=0,0,DE28/DD28*100)</f>
        <v>90.625</v>
      </c>
      <c r="DH28" s="11">
        <v>8500</v>
      </c>
      <c r="DI28" s="11">
        <v>8500</v>
      </c>
      <c r="DJ28" s="11">
        <v>5600</v>
      </c>
      <c r="DK28" s="11">
        <v>6201</v>
      </c>
      <c r="DL28" s="11">
        <f>DK28-DJ28</f>
        <v>601</v>
      </c>
      <c r="DM28" s="11">
        <f>IF(DJ28=0,0,DK28/DJ28*100)</f>
        <v>110.73214285714286</v>
      </c>
      <c r="DN28" s="11">
        <v>19000</v>
      </c>
      <c r="DO28" s="11">
        <v>19000</v>
      </c>
      <c r="DP28" s="11">
        <v>12664</v>
      </c>
      <c r="DQ28" s="11">
        <v>15247</v>
      </c>
      <c r="DR28" s="11">
        <f>DQ28-DP28</f>
        <v>2583</v>
      </c>
      <c r="DS28" s="11">
        <f>IF(DP28=0,0,DQ28/DP28*100)</f>
        <v>120.39639924194567</v>
      </c>
      <c r="DT28" s="11">
        <v>16010</v>
      </c>
      <c r="DU28" s="11">
        <v>16010</v>
      </c>
      <c r="DV28" s="11">
        <v>10672</v>
      </c>
      <c r="DW28" s="11">
        <v>9603.4</v>
      </c>
      <c r="DX28" s="11">
        <f>DW28-DV28</f>
        <v>-1068.6000000000004</v>
      </c>
      <c r="DY28" s="11">
        <f>IF(DV28=0,0,DW28/DV28*100)</f>
        <v>89.986881559220393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50000</v>
      </c>
      <c r="EG28" s="11">
        <v>50000</v>
      </c>
      <c r="EH28" s="11">
        <v>40000</v>
      </c>
      <c r="EI28" s="11">
        <v>23960.02</v>
      </c>
      <c r="EJ28" s="11">
        <f>EI28-EH28</f>
        <v>-16039.98</v>
      </c>
      <c r="EK28" s="11">
        <f>IF(EH28=0,0,EI28/EH28*100)</f>
        <v>59.900050000000007</v>
      </c>
    </row>
    <row r="29" spans="1:141" x14ac:dyDescent="0.2">
      <c r="A29" s="10"/>
      <c r="B29" s="10">
        <v>18000000</v>
      </c>
      <c r="C29" s="10" t="s">
        <v>54</v>
      </c>
      <c r="D29" s="11">
        <v>37547079</v>
      </c>
      <c r="E29" s="11">
        <v>38208067</v>
      </c>
      <c r="F29" s="11">
        <v>24201793</v>
      </c>
      <c r="G29" s="11">
        <v>24346352.059999999</v>
      </c>
      <c r="H29" s="11">
        <f>G29-F29</f>
        <v>144559.05999999866</v>
      </c>
      <c r="I29" s="11">
        <f>IF(F29=0,0,G29/F29*100)</f>
        <v>100.59730723256743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14285080</v>
      </c>
      <c r="Q29" s="11">
        <v>14946068</v>
      </c>
      <c r="R29" s="11">
        <v>10350728</v>
      </c>
      <c r="S29" s="11">
        <v>10692979</v>
      </c>
      <c r="T29" s="11">
        <f>S29-R29</f>
        <v>342251</v>
      </c>
      <c r="U29" s="11">
        <f>IF(R29=0,0,S29/R29*100)</f>
        <v>103.30654037088019</v>
      </c>
      <c r="V29" s="11">
        <v>14285080</v>
      </c>
      <c r="W29" s="11">
        <v>14946068</v>
      </c>
      <c r="X29" s="11">
        <v>10350728</v>
      </c>
      <c r="Y29" s="11">
        <v>10692979</v>
      </c>
      <c r="Z29" s="11">
        <f>Y29-X29</f>
        <v>342251</v>
      </c>
      <c r="AA29" s="11">
        <f>IF(X29=0,0,Y29/X29*100)</f>
        <v>103.30654037088019</v>
      </c>
      <c r="AB29" s="11">
        <v>23261999</v>
      </c>
      <c r="AC29" s="11">
        <v>23261999</v>
      </c>
      <c r="AD29" s="11">
        <v>13851065</v>
      </c>
      <c r="AE29" s="11">
        <v>13653373.059999999</v>
      </c>
      <c r="AF29" s="11">
        <f>AE29-AD29</f>
        <v>-197691.94000000134</v>
      </c>
      <c r="AG29" s="11">
        <f>IF(AD29=0,0,AE29/AD29*100)</f>
        <v>98.572731122119478</v>
      </c>
      <c r="AH29" s="11">
        <v>1206400</v>
      </c>
      <c r="AI29" s="11">
        <v>1206400</v>
      </c>
      <c r="AJ29" s="11">
        <v>642360</v>
      </c>
      <c r="AK29" s="11">
        <v>742862.7</v>
      </c>
      <c r="AL29" s="11">
        <f>AK29-AJ29</f>
        <v>100502.69999999995</v>
      </c>
      <c r="AM29" s="11">
        <f>IF(AJ29=0,0,AK29/AJ29*100)</f>
        <v>115.64585279282645</v>
      </c>
      <c r="AN29" s="11">
        <v>1206300</v>
      </c>
      <c r="AO29" s="11">
        <v>1206300</v>
      </c>
      <c r="AP29" s="11">
        <v>701518</v>
      </c>
      <c r="AQ29" s="11">
        <v>440513.63</v>
      </c>
      <c r="AR29" s="11">
        <f>AQ29-AP29</f>
        <v>-261004.37</v>
      </c>
      <c r="AS29" s="11">
        <f>IF(AP29=0,0,AQ29/AP29*100)</f>
        <v>62.794344549961657</v>
      </c>
      <c r="AT29" s="11">
        <v>1913500</v>
      </c>
      <c r="AU29" s="11">
        <v>1913500</v>
      </c>
      <c r="AV29" s="11">
        <v>1162300</v>
      </c>
      <c r="AW29" s="11">
        <v>955347.66999999993</v>
      </c>
      <c r="AX29" s="11">
        <f>AW29-AV29</f>
        <v>-206952.33000000007</v>
      </c>
      <c r="AY29" s="11">
        <f>IF(AV29=0,0,AW29/AV29*100)</f>
        <v>82.19458573518024</v>
      </c>
      <c r="AZ29" s="11">
        <v>1851100</v>
      </c>
      <c r="BA29" s="11">
        <v>1851100</v>
      </c>
      <c r="BB29" s="11">
        <v>1026168</v>
      </c>
      <c r="BC29" s="11">
        <v>822980.62</v>
      </c>
      <c r="BD29" s="11">
        <f>BC29-BB29</f>
        <v>-203187.38</v>
      </c>
      <c r="BE29" s="11">
        <f>IF(BB29=0,0,BC29/BB29*100)</f>
        <v>80.199403996226735</v>
      </c>
      <c r="BF29" s="11">
        <v>571218</v>
      </c>
      <c r="BG29" s="11">
        <v>571218</v>
      </c>
      <c r="BH29" s="11">
        <v>453367</v>
      </c>
      <c r="BI29" s="11">
        <v>410369.98</v>
      </c>
      <c r="BJ29" s="11">
        <f>BI29-BH29</f>
        <v>-42997.020000000019</v>
      </c>
      <c r="BK29" s="11">
        <f>IF(BH29=0,0,BI29/BH29*100)</f>
        <v>90.516067556747615</v>
      </c>
      <c r="BL29" s="11">
        <v>682150</v>
      </c>
      <c r="BM29" s="11">
        <v>682150</v>
      </c>
      <c r="BN29" s="11">
        <v>402890</v>
      </c>
      <c r="BO29" s="11">
        <v>367409.71</v>
      </c>
      <c r="BP29" s="11">
        <f>BO29-BN29</f>
        <v>-35480.289999999979</v>
      </c>
      <c r="BQ29" s="11">
        <f>IF(BN29=0,0,BO29/BN29*100)</f>
        <v>91.193554071831031</v>
      </c>
      <c r="BR29" s="11">
        <v>1518786</v>
      </c>
      <c r="BS29" s="11">
        <v>1518786</v>
      </c>
      <c r="BT29" s="11">
        <v>891456</v>
      </c>
      <c r="BU29" s="11">
        <v>796448.49</v>
      </c>
      <c r="BV29" s="11">
        <f>BU29-BT29</f>
        <v>-95007.510000000009</v>
      </c>
      <c r="BW29" s="11">
        <f>IF(BT29=0,0,BU29/BT29*100)</f>
        <v>89.342434175102298</v>
      </c>
      <c r="BX29" s="11">
        <v>1323727</v>
      </c>
      <c r="BY29" s="11">
        <v>1323727</v>
      </c>
      <c r="BZ29" s="11">
        <v>802139</v>
      </c>
      <c r="CA29" s="11">
        <v>649958.42999999993</v>
      </c>
      <c r="CB29" s="11">
        <f>CA29-BZ29</f>
        <v>-152180.57000000007</v>
      </c>
      <c r="CC29" s="11">
        <f>IF(BZ29=0,0,CA29/BZ29*100)</f>
        <v>81.028154721313882</v>
      </c>
      <c r="CD29" s="11">
        <v>1391170</v>
      </c>
      <c r="CE29" s="11">
        <v>1391170</v>
      </c>
      <c r="CF29" s="11">
        <v>781890</v>
      </c>
      <c r="CG29" s="11">
        <v>777441.24</v>
      </c>
      <c r="CH29" s="11">
        <f>CG29-CF29</f>
        <v>-4448.7600000000093</v>
      </c>
      <c r="CI29" s="11">
        <f>IF(CF29=0,0,CG29/CF29*100)</f>
        <v>99.431024824463805</v>
      </c>
      <c r="CJ29" s="11">
        <v>1091320</v>
      </c>
      <c r="CK29" s="11">
        <v>1091320</v>
      </c>
      <c r="CL29" s="11">
        <v>606720</v>
      </c>
      <c r="CM29" s="11">
        <v>570250.66999999993</v>
      </c>
      <c r="CN29" s="11">
        <f>CM29-CL29</f>
        <v>-36469.330000000075</v>
      </c>
      <c r="CO29" s="11">
        <f>IF(CL29=0,0,CM29/CL29*100)</f>
        <v>93.989100408755263</v>
      </c>
      <c r="CP29" s="11">
        <v>1666500</v>
      </c>
      <c r="CQ29" s="11">
        <v>1666500</v>
      </c>
      <c r="CR29" s="11">
        <v>1012800</v>
      </c>
      <c r="CS29" s="11">
        <v>1126285.43</v>
      </c>
      <c r="CT29" s="11">
        <f>CS29-CR29</f>
        <v>113485.42999999993</v>
      </c>
      <c r="CU29" s="11">
        <f>IF(CR29=0,0,CS29/CR29*100)</f>
        <v>111.20511749605055</v>
      </c>
      <c r="CV29" s="11">
        <v>1688038</v>
      </c>
      <c r="CW29" s="11">
        <v>1688038</v>
      </c>
      <c r="CX29" s="11">
        <v>1120705</v>
      </c>
      <c r="CY29" s="11">
        <v>1267002.54</v>
      </c>
      <c r="CZ29" s="11">
        <f>CY29-CX29</f>
        <v>146297.54000000004</v>
      </c>
      <c r="DA29" s="11">
        <f>IF(CX29=0,0,CY29/CX29*100)</f>
        <v>113.05406329051803</v>
      </c>
      <c r="DB29" s="11">
        <v>786300</v>
      </c>
      <c r="DC29" s="11">
        <v>786300</v>
      </c>
      <c r="DD29" s="11">
        <v>430485</v>
      </c>
      <c r="DE29" s="11">
        <v>419654.35</v>
      </c>
      <c r="DF29" s="11">
        <f>DE29-DD29</f>
        <v>-10830.650000000023</v>
      </c>
      <c r="DG29" s="11">
        <f>IF(DD29=0,0,DE29/DD29*100)</f>
        <v>97.484081907615831</v>
      </c>
      <c r="DH29" s="11">
        <v>1877500</v>
      </c>
      <c r="DI29" s="11">
        <v>1877500</v>
      </c>
      <c r="DJ29" s="11">
        <v>1121100</v>
      </c>
      <c r="DK29" s="11">
        <v>968067.37000000011</v>
      </c>
      <c r="DL29" s="11">
        <f>DK29-DJ29</f>
        <v>-153032.62999999989</v>
      </c>
      <c r="DM29" s="11">
        <f>IF(DJ29=0,0,DK29/DJ29*100)</f>
        <v>86.34977878868969</v>
      </c>
      <c r="DN29" s="11">
        <v>623640</v>
      </c>
      <c r="DO29" s="11">
        <v>623640</v>
      </c>
      <c r="DP29" s="11">
        <v>420344</v>
      </c>
      <c r="DQ29" s="11">
        <v>442499.18000000005</v>
      </c>
      <c r="DR29" s="11">
        <f>DQ29-DP29</f>
        <v>22155.180000000051</v>
      </c>
      <c r="DS29" s="11">
        <f>IF(DP29=0,0,DQ29/DP29*100)</f>
        <v>105.27072588165885</v>
      </c>
      <c r="DT29" s="11">
        <v>1293460</v>
      </c>
      <c r="DU29" s="11">
        <v>1293460</v>
      </c>
      <c r="DV29" s="11">
        <v>822944</v>
      </c>
      <c r="DW29" s="11">
        <v>834784.31</v>
      </c>
      <c r="DX29" s="11">
        <f>DW29-DV29</f>
        <v>11840.310000000056</v>
      </c>
      <c r="DY29" s="11">
        <f>IF(DV29=0,0,DW29/DV29*100)</f>
        <v>101.43877469183809</v>
      </c>
      <c r="DZ29" s="11">
        <v>803090</v>
      </c>
      <c r="EA29" s="11">
        <v>803090</v>
      </c>
      <c r="EB29" s="11">
        <v>382079</v>
      </c>
      <c r="EC29" s="11">
        <v>479557.4</v>
      </c>
      <c r="ED29" s="11">
        <f>EC29-EB29</f>
        <v>97478.400000000023</v>
      </c>
      <c r="EE29" s="11">
        <f>IF(EB29=0,0,EC29/EB29*100)</f>
        <v>125.51262958707493</v>
      </c>
      <c r="EF29" s="11">
        <v>1767800</v>
      </c>
      <c r="EG29" s="11">
        <v>1767800</v>
      </c>
      <c r="EH29" s="11">
        <v>1069800</v>
      </c>
      <c r="EI29" s="11">
        <v>1581939.34</v>
      </c>
      <c r="EJ29" s="11">
        <f>EI29-EH29</f>
        <v>512139.34000000008</v>
      </c>
      <c r="EK29" s="11">
        <f>IF(EH29=0,0,EI29/EH29*100)</f>
        <v>147.87243783884838</v>
      </c>
    </row>
    <row r="30" spans="1:141" x14ac:dyDescent="0.2">
      <c r="A30" s="10"/>
      <c r="B30" s="10">
        <v>18010000</v>
      </c>
      <c r="C30" s="10" t="s">
        <v>55</v>
      </c>
      <c r="D30" s="11">
        <v>12908485</v>
      </c>
      <c r="E30" s="11">
        <v>12963485</v>
      </c>
      <c r="F30" s="11">
        <v>8499160</v>
      </c>
      <c r="G30" s="11">
        <v>9369619.8900000006</v>
      </c>
      <c r="H30" s="11">
        <f>G30-F30</f>
        <v>870459.8900000006</v>
      </c>
      <c r="I30" s="11">
        <f>IF(F30=0,0,G30/F30*100)</f>
        <v>110.2417167108279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5179400</v>
      </c>
      <c r="Q30" s="11">
        <v>5234400</v>
      </c>
      <c r="R30" s="11">
        <v>3496615</v>
      </c>
      <c r="S30" s="11">
        <v>3620982.73</v>
      </c>
      <c r="T30" s="11">
        <f>S30-R30</f>
        <v>124367.72999999998</v>
      </c>
      <c r="U30" s="11">
        <f>IF(R30=0,0,S30/R30*100)</f>
        <v>103.55680365153155</v>
      </c>
      <c r="V30" s="11">
        <v>5179400</v>
      </c>
      <c r="W30" s="11">
        <v>5234400</v>
      </c>
      <c r="X30" s="11">
        <v>3496615</v>
      </c>
      <c r="Y30" s="11">
        <v>3620982.73</v>
      </c>
      <c r="Z30" s="11">
        <f>Y30-X30</f>
        <v>124367.72999999998</v>
      </c>
      <c r="AA30" s="11">
        <f>IF(X30=0,0,Y30/X30*100)</f>
        <v>103.55680365153155</v>
      </c>
      <c r="AB30" s="11">
        <v>7729085</v>
      </c>
      <c r="AC30" s="11">
        <v>7729085</v>
      </c>
      <c r="AD30" s="11">
        <v>5002545</v>
      </c>
      <c r="AE30" s="11">
        <v>5748637.1599999992</v>
      </c>
      <c r="AF30" s="11">
        <f>AE30-AD30</f>
        <v>746092.15999999922</v>
      </c>
      <c r="AG30" s="11">
        <f>IF(AD30=0,0,AE30/AD30*100)</f>
        <v>114.91425184581048</v>
      </c>
      <c r="AH30" s="11">
        <v>539400</v>
      </c>
      <c r="AI30" s="11">
        <v>539400</v>
      </c>
      <c r="AJ30" s="11">
        <v>297720</v>
      </c>
      <c r="AK30" s="11">
        <v>329633.69</v>
      </c>
      <c r="AL30" s="11">
        <f>AK30-AJ30</f>
        <v>31913.690000000002</v>
      </c>
      <c r="AM30" s="11">
        <f>IF(AJ30=0,0,AK30/AJ30*100)</f>
        <v>110.71936383178826</v>
      </c>
      <c r="AN30" s="11">
        <v>366300</v>
      </c>
      <c r="AO30" s="11">
        <v>366300</v>
      </c>
      <c r="AP30" s="11">
        <v>244184</v>
      </c>
      <c r="AQ30" s="11">
        <v>204487.02</v>
      </c>
      <c r="AR30" s="11">
        <f>AQ30-AP30</f>
        <v>-39696.98000000001</v>
      </c>
      <c r="AS30" s="11">
        <f>IF(AP30=0,0,AQ30/AP30*100)</f>
        <v>83.743005274710868</v>
      </c>
      <c r="AT30" s="11">
        <v>719500</v>
      </c>
      <c r="AU30" s="11">
        <v>719500</v>
      </c>
      <c r="AV30" s="11">
        <v>510300</v>
      </c>
      <c r="AW30" s="11">
        <v>508357.56999999995</v>
      </c>
      <c r="AX30" s="11">
        <f>AW30-AV30</f>
        <v>-1942.4300000000512</v>
      </c>
      <c r="AY30" s="11">
        <f>IF(AV30=0,0,AW30/AV30*100)</f>
        <v>99.61935528120712</v>
      </c>
      <c r="AZ30" s="11">
        <v>600120</v>
      </c>
      <c r="BA30" s="11">
        <v>600120</v>
      </c>
      <c r="BB30" s="11">
        <v>349340</v>
      </c>
      <c r="BC30" s="11">
        <v>359102.25</v>
      </c>
      <c r="BD30" s="11">
        <f>BC30-BB30</f>
        <v>9762.25</v>
      </c>
      <c r="BE30" s="11">
        <f>IF(BB30=0,0,BC30/BB30*100)</f>
        <v>102.79448388389534</v>
      </c>
      <c r="BF30" s="11">
        <v>262855</v>
      </c>
      <c r="BG30" s="11">
        <v>262855</v>
      </c>
      <c r="BH30" s="11">
        <v>219312</v>
      </c>
      <c r="BI30" s="11">
        <v>251824.01</v>
      </c>
      <c r="BJ30" s="11">
        <f>BI30-BH30</f>
        <v>32512.010000000009</v>
      </c>
      <c r="BK30" s="11">
        <f>IF(BH30=0,0,BI30/BH30*100)</f>
        <v>114.82454676442696</v>
      </c>
      <c r="BL30" s="11">
        <v>203800</v>
      </c>
      <c r="BM30" s="11">
        <v>203800</v>
      </c>
      <c r="BN30" s="11">
        <v>139700</v>
      </c>
      <c r="BO30" s="11">
        <v>134196.94</v>
      </c>
      <c r="BP30" s="11">
        <f>BO30-BN30</f>
        <v>-5503.0599999999977</v>
      </c>
      <c r="BQ30" s="11">
        <f>IF(BN30=0,0,BO30/BN30*100)</f>
        <v>96.060801717967067</v>
      </c>
      <c r="BR30" s="11">
        <v>477786</v>
      </c>
      <c r="BS30" s="11">
        <v>477786</v>
      </c>
      <c r="BT30" s="11">
        <v>304600</v>
      </c>
      <c r="BU30" s="11">
        <v>299742.13</v>
      </c>
      <c r="BV30" s="11">
        <f>BU30-BT30</f>
        <v>-4857.8699999999953</v>
      </c>
      <c r="BW30" s="11">
        <f>IF(BT30=0,0,BU30/BT30*100)</f>
        <v>98.405164149704532</v>
      </c>
      <c r="BX30" s="11">
        <v>418727</v>
      </c>
      <c r="BY30" s="11">
        <v>418727</v>
      </c>
      <c r="BZ30" s="11">
        <v>173729</v>
      </c>
      <c r="CA30" s="11">
        <v>220054.97999999998</v>
      </c>
      <c r="CB30" s="11">
        <f>CA30-BZ30</f>
        <v>46325.979999999981</v>
      </c>
      <c r="CC30" s="11">
        <f>IF(BZ30=0,0,CA30/BZ30*100)</f>
        <v>126.66565743197738</v>
      </c>
      <c r="CD30" s="11">
        <v>425600</v>
      </c>
      <c r="CE30" s="11">
        <v>425600</v>
      </c>
      <c r="CF30" s="11">
        <v>259600</v>
      </c>
      <c r="CG30" s="11">
        <v>269145.96000000002</v>
      </c>
      <c r="CH30" s="11">
        <f>CG30-CF30</f>
        <v>9545.960000000021</v>
      </c>
      <c r="CI30" s="11">
        <f>IF(CF30=0,0,CG30/CF30*100)</f>
        <v>103.67718027734978</v>
      </c>
      <c r="CJ30" s="11">
        <v>307820</v>
      </c>
      <c r="CK30" s="11">
        <v>307820</v>
      </c>
      <c r="CL30" s="11">
        <v>204720</v>
      </c>
      <c r="CM30" s="11">
        <v>217885.75</v>
      </c>
      <c r="CN30" s="11">
        <f>CM30-CL30</f>
        <v>13165.75</v>
      </c>
      <c r="CO30" s="11">
        <f>IF(CL30=0,0,CM30/CL30*100)</f>
        <v>106.43110101602188</v>
      </c>
      <c r="CP30" s="11">
        <v>386100</v>
      </c>
      <c r="CQ30" s="11">
        <v>386100</v>
      </c>
      <c r="CR30" s="11">
        <v>252800</v>
      </c>
      <c r="CS30" s="11">
        <v>360637.25</v>
      </c>
      <c r="CT30" s="11">
        <f>CS30-CR30</f>
        <v>107837.25</v>
      </c>
      <c r="CU30" s="11">
        <f>IF(CR30=0,0,CS30/CR30*100)</f>
        <v>142.65714003164558</v>
      </c>
      <c r="CV30" s="11">
        <v>499225</v>
      </c>
      <c r="CW30" s="11">
        <v>499225</v>
      </c>
      <c r="CX30" s="11">
        <v>369126</v>
      </c>
      <c r="CY30" s="11">
        <v>407456.85</v>
      </c>
      <c r="CZ30" s="11">
        <f>CY30-CX30</f>
        <v>38330.849999999977</v>
      </c>
      <c r="DA30" s="11">
        <f>IF(CX30=0,0,CY30/CX30*100)</f>
        <v>110.38421839697013</v>
      </c>
      <c r="DB30" s="11">
        <v>146300</v>
      </c>
      <c r="DC30" s="11">
        <v>146300</v>
      </c>
      <c r="DD30" s="11">
        <v>101270</v>
      </c>
      <c r="DE30" s="11">
        <v>132682.92000000001</v>
      </c>
      <c r="DF30" s="11">
        <f>DE30-DD30</f>
        <v>31412.920000000013</v>
      </c>
      <c r="DG30" s="11">
        <f>IF(DD30=0,0,DE30/DD30*100)</f>
        <v>131.01897896711762</v>
      </c>
      <c r="DH30" s="11">
        <v>1066000</v>
      </c>
      <c r="DI30" s="11">
        <v>1066000</v>
      </c>
      <c r="DJ30" s="11">
        <v>684300</v>
      </c>
      <c r="DK30" s="11">
        <v>727659.56</v>
      </c>
      <c r="DL30" s="11">
        <f>DK30-DJ30</f>
        <v>43359.560000000056</v>
      </c>
      <c r="DM30" s="11">
        <f>IF(DJ30=0,0,DK30/DJ30*100)</f>
        <v>106.33633786351015</v>
      </c>
      <c r="DN30" s="11">
        <v>354485</v>
      </c>
      <c r="DO30" s="11">
        <v>354485</v>
      </c>
      <c r="DP30" s="11">
        <v>256511</v>
      </c>
      <c r="DQ30" s="11">
        <v>273681.91000000003</v>
      </c>
      <c r="DR30" s="11">
        <f>DQ30-DP30</f>
        <v>17170.910000000033</v>
      </c>
      <c r="DS30" s="11">
        <f>IF(DP30=0,0,DQ30/DP30*100)</f>
        <v>106.69402481764917</v>
      </c>
      <c r="DT30" s="11">
        <v>234300</v>
      </c>
      <c r="DU30" s="11">
        <v>234300</v>
      </c>
      <c r="DV30" s="11">
        <v>226320</v>
      </c>
      <c r="DW30" s="11">
        <v>210332.18</v>
      </c>
      <c r="DX30" s="11">
        <f>DW30-DV30</f>
        <v>-15987.820000000007</v>
      </c>
      <c r="DY30" s="11">
        <f>IF(DV30=0,0,DW30/DV30*100)</f>
        <v>92.935745846588901</v>
      </c>
      <c r="DZ30" s="11">
        <v>152967</v>
      </c>
      <c r="EA30" s="11">
        <v>152967</v>
      </c>
      <c r="EB30" s="11">
        <v>67213</v>
      </c>
      <c r="EC30" s="11">
        <v>140910.88999999998</v>
      </c>
      <c r="ED30" s="11">
        <f>EC30-EB30</f>
        <v>73697.889999999985</v>
      </c>
      <c r="EE30" s="11">
        <f>IF(EB30=0,0,EC30/EB30*100)</f>
        <v>209.64826744826146</v>
      </c>
      <c r="EF30" s="11">
        <v>567800</v>
      </c>
      <c r="EG30" s="11">
        <v>567800</v>
      </c>
      <c r="EH30" s="11">
        <v>341800</v>
      </c>
      <c r="EI30" s="11">
        <v>700845.3</v>
      </c>
      <c r="EJ30" s="11">
        <f>EI30-EH30</f>
        <v>359045.30000000005</v>
      </c>
      <c r="EK30" s="11">
        <f>IF(EH30=0,0,EI30/EH30*100)</f>
        <v>205.04543592744295</v>
      </c>
    </row>
    <row r="31" spans="1:141" x14ac:dyDescent="0.2">
      <c r="A31" s="10"/>
      <c r="B31" s="10">
        <v>18010100</v>
      </c>
      <c r="C31" s="10" t="s">
        <v>56</v>
      </c>
      <c r="D31" s="11">
        <v>16684</v>
      </c>
      <c r="E31" s="11">
        <v>16684</v>
      </c>
      <c r="F31" s="11">
        <v>12275</v>
      </c>
      <c r="G31" s="11">
        <v>17492.379999999997</v>
      </c>
      <c r="H31" s="11">
        <f>G31-F31</f>
        <v>5217.3799999999974</v>
      </c>
      <c r="I31" s="11">
        <f>IF(F31=0,0,G31/F31*100)</f>
        <v>142.50411405295313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665</v>
      </c>
      <c r="Q31" s="11">
        <v>665</v>
      </c>
      <c r="R31" s="11">
        <v>575</v>
      </c>
      <c r="S31" s="11">
        <v>1876.23</v>
      </c>
      <c r="T31" s="11">
        <f>S31-R31</f>
        <v>1301.23</v>
      </c>
      <c r="U31" s="11">
        <f>IF(R31=0,0,S31/R31*100)</f>
        <v>326.3008695652174</v>
      </c>
      <c r="V31" s="11">
        <v>665</v>
      </c>
      <c r="W31" s="11">
        <v>665</v>
      </c>
      <c r="X31" s="11">
        <v>575</v>
      </c>
      <c r="Y31" s="11">
        <v>1876.23</v>
      </c>
      <c r="Z31" s="11">
        <f>Y31-X31</f>
        <v>1301.23</v>
      </c>
      <c r="AA31" s="11">
        <f>IF(X31=0,0,Y31/X31*100)</f>
        <v>326.3008695652174</v>
      </c>
      <c r="AB31" s="11">
        <v>16019</v>
      </c>
      <c r="AC31" s="11">
        <v>16019</v>
      </c>
      <c r="AD31" s="11">
        <v>11700</v>
      </c>
      <c r="AE31" s="11">
        <v>15616.15</v>
      </c>
      <c r="AF31" s="11">
        <f>AE31-AD31</f>
        <v>3916.1499999999996</v>
      </c>
      <c r="AG31" s="11">
        <f>IF(AD31=0,0,AE31/AD31*100)</f>
        <v>133.47136752136751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1000</v>
      </c>
      <c r="AU31" s="11">
        <v>1000</v>
      </c>
      <c r="AV31" s="11">
        <v>1000</v>
      </c>
      <c r="AW31" s="11">
        <v>1448.94</v>
      </c>
      <c r="AX31" s="11">
        <f>AW31-AV31</f>
        <v>448.94000000000005</v>
      </c>
      <c r="AY31" s="11">
        <f>IF(AV31=0,0,AW31/AV31*100)</f>
        <v>144.89400000000001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719</v>
      </c>
      <c r="BG31" s="11">
        <v>719</v>
      </c>
      <c r="BH31" s="11">
        <v>400</v>
      </c>
      <c r="BI31" s="11">
        <v>1674.11</v>
      </c>
      <c r="BJ31" s="11">
        <f>BI31-BH31</f>
        <v>1274.1099999999999</v>
      </c>
      <c r="BK31" s="11">
        <f>IF(BH31=0,0,BI31/BH31*100)</f>
        <v>418.52749999999997</v>
      </c>
      <c r="BL31" s="11">
        <v>500</v>
      </c>
      <c r="BM31" s="11">
        <v>500</v>
      </c>
      <c r="BN31" s="11">
        <v>300</v>
      </c>
      <c r="BO31" s="11">
        <v>0</v>
      </c>
      <c r="BP31" s="11">
        <f>BO31-BN31</f>
        <v>-300</v>
      </c>
      <c r="BQ31" s="11">
        <f>IF(BN31=0,0,BO31/BN31*100)</f>
        <v>0</v>
      </c>
      <c r="BR31" s="11">
        <v>3500</v>
      </c>
      <c r="BS31" s="11">
        <v>3500</v>
      </c>
      <c r="BT31" s="11">
        <v>2350</v>
      </c>
      <c r="BU31" s="11">
        <v>3116.69</v>
      </c>
      <c r="BV31" s="11">
        <f>BU31-BT31</f>
        <v>766.69</v>
      </c>
      <c r="BW31" s="11">
        <f>IF(BT31=0,0,BU31/BT31*100)</f>
        <v>132.62510638297874</v>
      </c>
      <c r="BX31" s="11">
        <v>9800</v>
      </c>
      <c r="BY31" s="11">
        <v>9800</v>
      </c>
      <c r="BZ31" s="11">
        <v>7350</v>
      </c>
      <c r="CA31" s="11">
        <v>8234.07</v>
      </c>
      <c r="CB31" s="11">
        <f>CA31-BZ31</f>
        <v>884.06999999999971</v>
      </c>
      <c r="CC31" s="11">
        <f>IF(BZ31=0,0,CA31/BZ31*100)</f>
        <v>112.02816326530612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-430.94</v>
      </c>
      <c r="CN31" s="11">
        <f>CM31-CL31</f>
        <v>-430.94</v>
      </c>
      <c r="CO31" s="11">
        <f>IF(CL31=0,0,CM31/CL31*100)</f>
        <v>0</v>
      </c>
      <c r="CP31" s="11">
        <v>500</v>
      </c>
      <c r="CQ31" s="11">
        <v>500</v>
      </c>
      <c r="CR31" s="11">
        <v>300</v>
      </c>
      <c r="CS31" s="11">
        <v>148.41999999999999</v>
      </c>
      <c r="CT31" s="11">
        <f>CS31-CR31</f>
        <v>-151.58000000000001</v>
      </c>
      <c r="CU31" s="11">
        <f>IF(CR31=0,0,CS31/CR31*100)</f>
        <v>49.473333333333329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1424.86</v>
      </c>
      <c r="ED31" s="11">
        <f>EC31-EB31</f>
        <v>1424.86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18010200</v>
      </c>
      <c r="C32" s="10" t="s">
        <v>57</v>
      </c>
      <c r="D32" s="11">
        <v>114146</v>
      </c>
      <c r="E32" s="11">
        <v>114146</v>
      </c>
      <c r="F32" s="11">
        <v>86190</v>
      </c>
      <c r="G32" s="11">
        <v>73126.010000000009</v>
      </c>
      <c r="H32" s="11">
        <f>G32-F32</f>
        <v>-13063.989999999991</v>
      </c>
      <c r="I32" s="11">
        <f>IF(F32=0,0,G32/F32*100)</f>
        <v>84.842800788954648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98135</v>
      </c>
      <c r="Q32" s="11">
        <v>98135</v>
      </c>
      <c r="R32" s="11">
        <v>73150</v>
      </c>
      <c r="S32" s="11">
        <v>61922.93</v>
      </c>
      <c r="T32" s="11">
        <f>S32-R32</f>
        <v>-11227.07</v>
      </c>
      <c r="U32" s="11">
        <f>IF(R32=0,0,S32/R32*100)</f>
        <v>84.65198906356801</v>
      </c>
      <c r="V32" s="11">
        <v>98135</v>
      </c>
      <c r="W32" s="11">
        <v>98135</v>
      </c>
      <c r="X32" s="11">
        <v>73150</v>
      </c>
      <c r="Y32" s="11">
        <v>61922.93</v>
      </c>
      <c r="Z32" s="11">
        <f>Y32-X32</f>
        <v>-11227.07</v>
      </c>
      <c r="AA32" s="11">
        <f>IF(X32=0,0,Y32/X32*100)</f>
        <v>84.65198906356801</v>
      </c>
      <c r="AB32" s="11">
        <v>16011</v>
      </c>
      <c r="AC32" s="11">
        <v>16011</v>
      </c>
      <c r="AD32" s="11">
        <v>13040</v>
      </c>
      <c r="AE32" s="11">
        <v>11203.079999999998</v>
      </c>
      <c r="AF32" s="11">
        <f>AE32-AD32</f>
        <v>-1836.9200000000019</v>
      </c>
      <c r="AG32" s="11">
        <f>IF(AD32=0,0,AE32/AD32*100)</f>
        <v>85.913190184049057</v>
      </c>
      <c r="AH32" s="11">
        <v>2000</v>
      </c>
      <c r="AI32" s="11">
        <v>2000</v>
      </c>
      <c r="AJ32" s="11">
        <v>2000</v>
      </c>
      <c r="AK32" s="11">
        <v>1775.58</v>
      </c>
      <c r="AL32" s="11">
        <f>AK32-AJ32</f>
        <v>-224.42000000000007</v>
      </c>
      <c r="AM32" s="11">
        <f>IF(AJ32=0,0,AK32/AJ32*100)</f>
        <v>88.778999999999996</v>
      </c>
      <c r="AN32" s="11">
        <v>0</v>
      </c>
      <c r="AO32" s="11">
        <v>0</v>
      </c>
      <c r="AP32" s="11">
        <v>0</v>
      </c>
      <c r="AQ32" s="11">
        <v>37.229999999999997</v>
      </c>
      <c r="AR32" s="11">
        <f>AQ32-AP32</f>
        <v>37.229999999999997</v>
      </c>
      <c r="AS32" s="11">
        <f>IF(AP32=0,0,AQ32/AP32*100)</f>
        <v>0</v>
      </c>
      <c r="AT32" s="11">
        <v>3000</v>
      </c>
      <c r="AU32" s="11">
        <v>3000</v>
      </c>
      <c r="AV32" s="11">
        <v>3000</v>
      </c>
      <c r="AW32" s="11">
        <v>67.73</v>
      </c>
      <c r="AX32" s="11">
        <f>AW32-AV32</f>
        <v>-2932.27</v>
      </c>
      <c r="AY32" s="11">
        <f>IF(AV32=0,0,AW32/AV32*100)</f>
        <v>2.2576666666666667</v>
      </c>
      <c r="AZ32" s="11">
        <v>420</v>
      </c>
      <c r="BA32" s="11">
        <v>420</v>
      </c>
      <c r="BB32" s="11">
        <v>280</v>
      </c>
      <c r="BC32" s="11">
        <v>384.21</v>
      </c>
      <c r="BD32" s="11">
        <f>BC32-BB32</f>
        <v>104.20999999999998</v>
      </c>
      <c r="BE32" s="11">
        <f>IF(BB32=0,0,BC32/BB32*100)</f>
        <v>137.21785714285713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500</v>
      </c>
      <c r="BM32" s="11">
        <v>500</v>
      </c>
      <c r="BN32" s="11">
        <v>300</v>
      </c>
      <c r="BO32" s="11">
        <v>144.79</v>
      </c>
      <c r="BP32" s="11">
        <f>BO32-BN32</f>
        <v>-155.21</v>
      </c>
      <c r="BQ32" s="11">
        <f>IF(BN32=0,0,BO32/BN32*100)</f>
        <v>48.263333333333328</v>
      </c>
      <c r="BR32" s="11">
        <v>4500</v>
      </c>
      <c r="BS32" s="11">
        <v>4500</v>
      </c>
      <c r="BT32" s="11">
        <v>3100</v>
      </c>
      <c r="BU32" s="11">
        <v>4630.1499999999996</v>
      </c>
      <c r="BV32" s="11">
        <f>BU32-BT32</f>
        <v>1530.1499999999996</v>
      </c>
      <c r="BW32" s="11">
        <f>IF(BT32=0,0,BU32/BT32*100)</f>
        <v>149.35967741935482</v>
      </c>
      <c r="BX32" s="11">
        <v>100</v>
      </c>
      <c r="BY32" s="11">
        <v>100</v>
      </c>
      <c r="BZ32" s="11">
        <v>50</v>
      </c>
      <c r="CA32" s="11">
        <v>0</v>
      </c>
      <c r="CB32" s="11">
        <f>CA32-BZ32</f>
        <v>-50</v>
      </c>
      <c r="CC32" s="11">
        <f>IF(BZ32=0,0,CA32/BZ32*100)</f>
        <v>0</v>
      </c>
      <c r="CD32" s="11">
        <v>1600</v>
      </c>
      <c r="CE32" s="11">
        <v>1600</v>
      </c>
      <c r="CF32" s="11">
        <v>1000</v>
      </c>
      <c r="CG32" s="11">
        <v>2198.42</v>
      </c>
      <c r="CH32" s="11">
        <f>CG32-CF32</f>
        <v>1198.42</v>
      </c>
      <c r="CI32" s="11">
        <f>IF(CF32=0,0,CG32/CF32*100)</f>
        <v>219.84200000000001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500</v>
      </c>
      <c r="CQ32" s="11">
        <v>500</v>
      </c>
      <c r="CR32" s="11">
        <v>300</v>
      </c>
      <c r="CS32" s="11">
        <v>483.13</v>
      </c>
      <c r="CT32" s="11">
        <f>CS32-CR32</f>
        <v>183.13</v>
      </c>
      <c r="CU32" s="11">
        <f>IF(CR32=0,0,CS32/CR32*100)</f>
        <v>161.04333333333335</v>
      </c>
      <c r="CV32" s="11">
        <v>1581</v>
      </c>
      <c r="CW32" s="11">
        <v>1581</v>
      </c>
      <c r="CX32" s="11">
        <v>1200</v>
      </c>
      <c r="CY32" s="11">
        <v>-150.62</v>
      </c>
      <c r="CZ32" s="11">
        <f>CY32-CX32</f>
        <v>-1350.62</v>
      </c>
      <c r="DA32" s="11">
        <f>IF(CX32=0,0,CY32/CX32*100)</f>
        <v>-12.551666666666666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219.84</v>
      </c>
      <c r="DL32" s="11">
        <f>DK32-DJ32</f>
        <v>219.84</v>
      </c>
      <c r="DM32" s="11">
        <f>IF(DJ32=0,0,DK32/DJ32*100)</f>
        <v>0</v>
      </c>
      <c r="DN32" s="11">
        <v>1000</v>
      </c>
      <c r="DO32" s="11">
        <v>1000</v>
      </c>
      <c r="DP32" s="11">
        <v>1000</v>
      </c>
      <c r="DQ32" s="11">
        <v>0</v>
      </c>
      <c r="DR32" s="11">
        <f>DQ32-DP32</f>
        <v>-1000</v>
      </c>
      <c r="DS32" s="11">
        <f>IF(DP32=0,0,DQ32/DP32*100)</f>
        <v>0</v>
      </c>
      <c r="DT32" s="11">
        <v>10</v>
      </c>
      <c r="DU32" s="11">
        <v>10</v>
      </c>
      <c r="DV32" s="11">
        <v>10</v>
      </c>
      <c r="DW32" s="11">
        <v>0</v>
      </c>
      <c r="DX32" s="11">
        <f>DW32-DV32</f>
        <v>-10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90</v>
      </c>
      <c r="ED32" s="11">
        <f>EC32-EB32</f>
        <v>90</v>
      </c>
      <c r="EE32" s="11">
        <f>IF(EB32=0,0,EC32/EB32*100)</f>
        <v>0</v>
      </c>
      <c r="EF32" s="11">
        <v>800</v>
      </c>
      <c r="EG32" s="11">
        <v>800</v>
      </c>
      <c r="EH32" s="11">
        <v>800</v>
      </c>
      <c r="EI32" s="11">
        <v>1322.62</v>
      </c>
      <c r="EJ32" s="11">
        <f>EI32-EH32</f>
        <v>522.61999999999989</v>
      </c>
      <c r="EK32" s="11">
        <f>IF(EH32=0,0,EI32/EH32*100)</f>
        <v>165.32749999999999</v>
      </c>
    </row>
    <row r="33" spans="1:141" x14ac:dyDescent="0.2">
      <c r="A33" s="10"/>
      <c r="B33" s="10">
        <v>18010300</v>
      </c>
      <c r="C33" s="10" t="s">
        <v>58</v>
      </c>
      <c r="D33" s="11">
        <v>383404</v>
      </c>
      <c r="E33" s="11">
        <v>413404</v>
      </c>
      <c r="F33" s="11">
        <v>290454</v>
      </c>
      <c r="G33" s="11">
        <v>237839.43000000005</v>
      </c>
      <c r="H33" s="11">
        <f>G33-F33</f>
        <v>-52614.569999999949</v>
      </c>
      <c r="I33" s="11">
        <f>IF(F33=0,0,G33/F33*100)</f>
        <v>81.885403540663944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349465</v>
      </c>
      <c r="Q33" s="11">
        <v>379465</v>
      </c>
      <c r="R33" s="11">
        <v>262685</v>
      </c>
      <c r="S33" s="11">
        <v>214151.92</v>
      </c>
      <c r="T33" s="11">
        <f>S33-R33</f>
        <v>-48533.079999999987</v>
      </c>
      <c r="U33" s="11">
        <f>IF(R33=0,0,S33/R33*100)</f>
        <v>81.524228638864031</v>
      </c>
      <c r="V33" s="11">
        <v>349465</v>
      </c>
      <c r="W33" s="11">
        <v>379465</v>
      </c>
      <c r="X33" s="11">
        <v>262685</v>
      </c>
      <c r="Y33" s="11">
        <v>214151.92</v>
      </c>
      <c r="Z33" s="11">
        <f>Y33-X33</f>
        <v>-48533.079999999987</v>
      </c>
      <c r="AA33" s="11">
        <f>IF(X33=0,0,Y33/X33*100)</f>
        <v>81.524228638864031</v>
      </c>
      <c r="AB33" s="11">
        <v>33939</v>
      </c>
      <c r="AC33" s="11">
        <v>33939</v>
      </c>
      <c r="AD33" s="11">
        <v>27769</v>
      </c>
      <c r="AE33" s="11">
        <v>23687.51</v>
      </c>
      <c r="AF33" s="11">
        <f>AE33-AD33</f>
        <v>-4081.4900000000016</v>
      </c>
      <c r="AG33" s="11">
        <f>IF(AD33=0,0,AE33/AD33*100)</f>
        <v>85.301991429291647</v>
      </c>
      <c r="AH33" s="11">
        <v>10100</v>
      </c>
      <c r="AI33" s="11">
        <v>10100</v>
      </c>
      <c r="AJ33" s="11">
        <v>10100</v>
      </c>
      <c r="AK33" s="11">
        <v>5082.4399999999996</v>
      </c>
      <c r="AL33" s="11">
        <f>AK33-AJ33</f>
        <v>-5017.5600000000004</v>
      </c>
      <c r="AM33" s="11">
        <f>IF(AJ33=0,0,AK33/AJ33*100)</f>
        <v>50.321188118811875</v>
      </c>
      <c r="AN33" s="11">
        <v>200</v>
      </c>
      <c r="AO33" s="11">
        <v>200</v>
      </c>
      <c r="AP33" s="11">
        <v>128</v>
      </c>
      <c r="AQ33" s="11">
        <v>1397.85</v>
      </c>
      <c r="AR33" s="11">
        <f>AQ33-AP33</f>
        <v>1269.8499999999999</v>
      </c>
      <c r="AS33" s="11">
        <f>IF(AP33=0,0,AQ33/AP33*100)</f>
        <v>1092.0703125</v>
      </c>
      <c r="AT33" s="11">
        <v>500</v>
      </c>
      <c r="AU33" s="11">
        <v>500</v>
      </c>
      <c r="AV33" s="11">
        <v>500</v>
      </c>
      <c r="AW33" s="11">
        <v>0</v>
      </c>
      <c r="AX33" s="11">
        <f>AW33-AV33</f>
        <v>-500</v>
      </c>
      <c r="AY33" s="11">
        <f>IF(AV33=0,0,AW33/AV33*100)</f>
        <v>0</v>
      </c>
      <c r="AZ33" s="11">
        <v>130</v>
      </c>
      <c r="BA33" s="11">
        <v>130</v>
      </c>
      <c r="BB33" s="11">
        <v>100</v>
      </c>
      <c r="BC33" s="11">
        <v>0</v>
      </c>
      <c r="BD33" s="11">
        <f>BC33-BB33</f>
        <v>-100</v>
      </c>
      <c r="BE33" s="11">
        <f>IF(BB33=0,0,BC33/BB33*100)</f>
        <v>0</v>
      </c>
      <c r="BF33" s="11">
        <v>197</v>
      </c>
      <c r="BG33" s="11">
        <v>197</v>
      </c>
      <c r="BH33" s="11">
        <v>197</v>
      </c>
      <c r="BI33" s="11">
        <v>303.57</v>
      </c>
      <c r="BJ33" s="11">
        <f>BI33-BH33</f>
        <v>106.57</v>
      </c>
      <c r="BK33" s="11">
        <f>IF(BH33=0,0,BI33/BH33*100)</f>
        <v>154.09644670050761</v>
      </c>
      <c r="BL33" s="11">
        <v>4700</v>
      </c>
      <c r="BM33" s="11">
        <v>4700</v>
      </c>
      <c r="BN33" s="11">
        <v>3100</v>
      </c>
      <c r="BO33" s="11">
        <v>1011.18</v>
      </c>
      <c r="BP33" s="11">
        <f>BO33-BN33</f>
        <v>-2088.8200000000002</v>
      </c>
      <c r="BQ33" s="11">
        <f>IF(BN33=0,0,BO33/BN33*100)</f>
        <v>32.618709677419353</v>
      </c>
      <c r="BR33" s="11">
        <v>2000</v>
      </c>
      <c r="BS33" s="11">
        <v>2000</v>
      </c>
      <c r="BT33" s="11">
        <v>1600</v>
      </c>
      <c r="BU33" s="11">
        <v>3146.41</v>
      </c>
      <c r="BV33" s="11">
        <f>BU33-BT33</f>
        <v>1546.4099999999999</v>
      </c>
      <c r="BW33" s="11">
        <f>IF(BT33=0,0,BU33/BT33*100)</f>
        <v>196.65062499999999</v>
      </c>
      <c r="BX33" s="11">
        <v>350</v>
      </c>
      <c r="BY33" s="11">
        <v>350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2500</v>
      </c>
      <c r="CE33" s="11">
        <v>2500</v>
      </c>
      <c r="CF33" s="11">
        <v>1200</v>
      </c>
      <c r="CG33" s="11">
        <v>966.77</v>
      </c>
      <c r="CH33" s="11">
        <f>CG33-CF33</f>
        <v>-233.23000000000002</v>
      </c>
      <c r="CI33" s="11">
        <f>IF(CF33=0,0,CG33/CF33*100)</f>
        <v>80.564166666666665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4500</v>
      </c>
      <c r="CQ33" s="11">
        <v>4500</v>
      </c>
      <c r="CR33" s="11">
        <v>3000</v>
      </c>
      <c r="CS33" s="11">
        <v>8248.42</v>
      </c>
      <c r="CT33" s="11">
        <f>CS33-CR33</f>
        <v>5248.42</v>
      </c>
      <c r="CU33" s="11">
        <f>IF(CR33=0,0,CS33/CR33*100)</f>
        <v>274.94733333333335</v>
      </c>
      <c r="CV33" s="11">
        <v>1637</v>
      </c>
      <c r="CW33" s="11">
        <v>1637</v>
      </c>
      <c r="CX33" s="11">
        <v>719</v>
      </c>
      <c r="CY33" s="11">
        <v>1324.6</v>
      </c>
      <c r="CZ33" s="11">
        <f>CY33-CX33</f>
        <v>605.59999999999991</v>
      </c>
      <c r="DA33" s="11">
        <f>IF(CX33=0,0,CY33/CX33*100)</f>
        <v>184.22809457579973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232.65</v>
      </c>
      <c r="DL33" s="11">
        <f>DK33-DJ33</f>
        <v>232.65</v>
      </c>
      <c r="DM33" s="11">
        <f>IF(DJ33=0,0,DK33/DJ33*100)</f>
        <v>0</v>
      </c>
      <c r="DN33" s="11">
        <v>5125</v>
      </c>
      <c r="DO33" s="11">
        <v>5125</v>
      </c>
      <c r="DP33" s="11">
        <v>5125</v>
      </c>
      <c r="DQ33" s="11">
        <v>481.39</v>
      </c>
      <c r="DR33" s="11">
        <f>DQ33-DP33</f>
        <v>-4643.6099999999997</v>
      </c>
      <c r="DS33" s="11">
        <f>IF(DP33=0,0,DQ33/DP33*100)</f>
        <v>9.3929756097560979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2000</v>
      </c>
      <c r="EG33" s="11">
        <v>2000</v>
      </c>
      <c r="EH33" s="11">
        <v>2000</v>
      </c>
      <c r="EI33" s="11">
        <v>1492.23</v>
      </c>
      <c r="EJ33" s="11">
        <f>EI33-EH33</f>
        <v>-507.77</v>
      </c>
      <c r="EK33" s="11">
        <f>IF(EH33=0,0,EI33/EH33*100)</f>
        <v>74.611499999999992</v>
      </c>
    </row>
    <row r="34" spans="1:141" x14ac:dyDescent="0.2">
      <c r="A34" s="10"/>
      <c r="B34" s="10">
        <v>18010400</v>
      </c>
      <c r="C34" s="10" t="s">
        <v>59</v>
      </c>
      <c r="D34" s="11">
        <v>492984</v>
      </c>
      <c r="E34" s="11">
        <v>492984</v>
      </c>
      <c r="F34" s="11">
        <v>304378</v>
      </c>
      <c r="G34" s="11">
        <v>389746.48000000004</v>
      </c>
      <c r="H34" s="11">
        <f>G34-F34</f>
        <v>85368.48000000004</v>
      </c>
      <c r="I34" s="11">
        <f>IF(F34=0,0,G34/F34*100)</f>
        <v>128.04686278246129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413415</v>
      </c>
      <c r="Q34" s="11">
        <v>413415</v>
      </c>
      <c r="R34" s="11">
        <v>242710</v>
      </c>
      <c r="S34" s="11">
        <v>305264.78000000003</v>
      </c>
      <c r="T34" s="11">
        <f>S34-R34</f>
        <v>62554.780000000028</v>
      </c>
      <c r="U34" s="11">
        <f>IF(R34=0,0,S34/R34*100)</f>
        <v>125.77346627662645</v>
      </c>
      <c r="V34" s="11">
        <v>413415</v>
      </c>
      <c r="W34" s="11">
        <v>413415</v>
      </c>
      <c r="X34" s="11">
        <v>242710</v>
      </c>
      <c r="Y34" s="11">
        <v>305264.78000000003</v>
      </c>
      <c r="Z34" s="11">
        <f>Y34-X34</f>
        <v>62554.780000000028</v>
      </c>
      <c r="AA34" s="11">
        <f>IF(X34=0,0,Y34/X34*100)</f>
        <v>125.77346627662645</v>
      </c>
      <c r="AB34" s="11">
        <v>79569</v>
      </c>
      <c r="AC34" s="11">
        <v>79569</v>
      </c>
      <c r="AD34" s="11">
        <v>61668</v>
      </c>
      <c r="AE34" s="11">
        <v>84481.7</v>
      </c>
      <c r="AF34" s="11">
        <f>AE34-AD34</f>
        <v>22813.699999999997</v>
      </c>
      <c r="AG34" s="11">
        <f>IF(AD34=0,0,AE34/AD34*100)</f>
        <v>136.99438931050139</v>
      </c>
      <c r="AH34" s="11">
        <v>2300</v>
      </c>
      <c r="AI34" s="11">
        <v>2300</v>
      </c>
      <c r="AJ34" s="11">
        <v>2300</v>
      </c>
      <c r="AK34" s="11">
        <v>1624.07</v>
      </c>
      <c r="AL34" s="11">
        <f>AK34-AJ34</f>
        <v>-675.93000000000006</v>
      </c>
      <c r="AM34" s="11">
        <f>IF(AJ34=0,0,AK34/AJ34*100)</f>
        <v>70.611739130434785</v>
      </c>
      <c r="AN34" s="11">
        <v>1000</v>
      </c>
      <c r="AO34" s="11">
        <v>1000</v>
      </c>
      <c r="AP34" s="11">
        <v>664</v>
      </c>
      <c r="AQ34" s="11">
        <v>340.7</v>
      </c>
      <c r="AR34" s="11">
        <f>AQ34-AP34</f>
        <v>-323.3</v>
      </c>
      <c r="AS34" s="11">
        <f>IF(AP34=0,0,AQ34/AP34*100)</f>
        <v>51.310240963855428</v>
      </c>
      <c r="AT34" s="11">
        <v>1000</v>
      </c>
      <c r="AU34" s="11">
        <v>1000</v>
      </c>
      <c r="AV34" s="11">
        <v>1000</v>
      </c>
      <c r="AW34" s="11">
        <v>1394.43</v>
      </c>
      <c r="AX34" s="11">
        <f>AW34-AV34</f>
        <v>394.43000000000006</v>
      </c>
      <c r="AY34" s="11">
        <f>IF(AV34=0,0,AW34/AV34*100)</f>
        <v>139.44300000000001</v>
      </c>
      <c r="AZ34" s="11">
        <v>22690</v>
      </c>
      <c r="BA34" s="11">
        <v>22690</v>
      </c>
      <c r="BB34" s="11">
        <v>15120</v>
      </c>
      <c r="BC34" s="11">
        <v>25861.040000000001</v>
      </c>
      <c r="BD34" s="11">
        <f>BC34-BB34</f>
        <v>10741.04</v>
      </c>
      <c r="BE34" s="11">
        <f>IF(BB34=0,0,BC34/BB34*100)</f>
        <v>171.03862433862435</v>
      </c>
      <c r="BF34" s="11">
        <v>1711</v>
      </c>
      <c r="BG34" s="11">
        <v>1711</v>
      </c>
      <c r="BH34" s="11">
        <v>1150</v>
      </c>
      <c r="BI34" s="11">
        <v>1329.17</v>
      </c>
      <c r="BJ34" s="11">
        <f>BI34-BH34</f>
        <v>179.17000000000007</v>
      </c>
      <c r="BK34" s="11">
        <f>IF(BH34=0,0,BI34/BH34*100)</f>
        <v>115.58000000000001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9000</v>
      </c>
      <c r="BS34" s="11">
        <v>9000</v>
      </c>
      <c r="BT34" s="11">
        <v>6000</v>
      </c>
      <c r="BU34" s="11">
        <v>10575.89</v>
      </c>
      <c r="BV34" s="11">
        <f>BU34-BT34</f>
        <v>4575.8899999999994</v>
      </c>
      <c r="BW34" s="11">
        <f>IF(BT34=0,0,BU34/BT34*100)</f>
        <v>176.26483333333331</v>
      </c>
      <c r="BX34" s="11">
        <v>1300</v>
      </c>
      <c r="BY34" s="11">
        <v>1300</v>
      </c>
      <c r="BZ34" s="11">
        <v>1024</v>
      </c>
      <c r="CA34" s="11">
        <v>2712.65</v>
      </c>
      <c r="CB34" s="11">
        <f>CA34-BZ34</f>
        <v>1688.65</v>
      </c>
      <c r="CC34" s="11">
        <f>IF(BZ34=0,0,CA34/BZ34*100)</f>
        <v>264.9072265625</v>
      </c>
      <c r="CD34" s="11">
        <v>2000</v>
      </c>
      <c r="CE34" s="11">
        <v>2000</v>
      </c>
      <c r="CF34" s="11">
        <v>600</v>
      </c>
      <c r="CG34" s="11">
        <v>0</v>
      </c>
      <c r="CH34" s="11">
        <f>CG34-CF34</f>
        <v>-600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7934.05</v>
      </c>
      <c r="CN34" s="11">
        <f>CM34-CL34</f>
        <v>7934.05</v>
      </c>
      <c r="CO34" s="11">
        <f>IF(CL34=0,0,CM34/CL34*100)</f>
        <v>0</v>
      </c>
      <c r="CP34" s="11">
        <v>500</v>
      </c>
      <c r="CQ34" s="11">
        <v>500</v>
      </c>
      <c r="CR34" s="11">
        <v>300</v>
      </c>
      <c r="CS34" s="11">
        <v>253.04</v>
      </c>
      <c r="CT34" s="11">
        <f>CS34-CR34</f>
        <v>-46.960000000000008</v>
      </c>
      <c r="CU34" s="11">
        <f>IF(CR34=0,0,CS34/CR34*100)</f>
        <v>84.346666666666664</v>
      </c>
      <c r="CV34" s="11">
        <v>228</v>
      </c>
      <c r="CW34" s="11">
        <v>228</v>
      </c>
      <c r="CX34" s="11">
        <v>200</v>
      </c>
      <c r="CY34" s="11">
        <v>2468.83</v>
      </c>
      <c r="CZ34" s="11">
        <f>CY34-CX34</f>
        <v>2268.83</v>
      </c>
      <c r="DA34" s="11">
        <f>IF(CX34=0,0,CY34/CX34*100)</f>
        <v>1234.415</v>
      </c>
      <c r="DB34" s="11">
        <v>3000</v>
      </c>
      <c r="DC34" s="11">
        <v>3000</v>
      </c>
      <c r="DD34" s="11">
        <v>1620</v>
      </c>
      <c r="DE34" s="11">
        <v>1820.56</v>
      </c>
      <c r="DF34" s="11">
        <f>DE34-DD34</f>
        <v>200.55999999999995</v>
      </c>
      <c r="DG34" s="11">
        <f>IF(DD34=0,0,DE34/DD34*100)</f>
        <v>112.38024691358024</v>
      </c>
      <c r="DH34" s="11">
        <v>7600</v>
      </c>
      <c r="DI34" s="11">
        <v>7600</v>
      </c>
      <c r="DJ34" s="11">
        <v>5700</v>
      </c>
      <c r="DK34" s="11">
        <v>0</v>
      </c>
      <c r="DL34" s="11">
        <f>DK34-DJ34</f>
        <v>-5700</v>
      </c>
      <c r="DM34" s="11">
        <f>IF(DJ34=0,0,DK34/DJ34*100)</f>
        <v>0</v>
      </c>
      <c r="DN34" s="11">
        <v>2500</v>
      </c>
      <c r="DO34" s="11">
        <v>2500</v>
      </c>
      <c r="DP34" s="11">
        <v>1250</v>
      </c>
      <c r="DQ34" s="11">
        <v>2038.06</v>
      </c>
      <c r="DR34" s="11">
        <f>DQ34-DP34</f>
        <v>788.06</v>
      </c>
      <c r="DS34" s="11">
        <f>IF(DP34=0,0,DQ34/DP34*100)</f>
        <v>163.04479999999998</v>
      </c>
      <c r="DT34" s="11">
        <v>9740</v>
      </c>
      <c r="DU34" s="11">
        <v>9740</v>
      </c>
      <c r="DV34" s="11">
        <v>9740</v>
      </c>
      <c r="DW34" s="11">
        <v>6951.17</v>
      </c>
      <c r="DX34" s="11">
        <f>DW34-DV34</f>
        <v>-2788.83</v>
      </c>
      <c r="DY34" s="11">
        <f>IF(DV34=0,0,DW34/DV34*100)</f>
        <v>71.36724845995893</v>
      </c>
      <c r="DZ34" s="11">
        <v>0</v>
      </c>
      <c r="EA34" s="11">
        <v>0</v>
      </c>
      <c r="EB34" s="11">
        <v>0</v>
      </c>
      <c r="EC34" s="11">
        <v>2471.4499999999998</v>
      </c>
      <c r="ED34" s="11">
        <f>EC34-EB34</f>
        <v>2471.4499999999998</v>
      </c>
      <c r="EE34" s="11">
        <f>IF(EB34=0,0,EC34/EB34*100)</f>
        <v>0</v>
      </c>
      <c r="EF34" s="11">
        <v>15000</v>
      </c>
      <c r="EG34" s="11">
        <v>15000</v>
      </c>
      <c r="EH34" s="11">
        <v>15000</v>
      </c>
      <c r="EI34" s="11">
        <v>16706.59</v>
      </c>
      <c r="EJ34" s="11">
        <f>EI34-EH34</f>
        <v>1706.5900000000001</v>
      </c>
      <c r="EK34" s="11">
        <f>IF(EH34=0,0,EI34/EH34*100)</f>
        <v>111.37726666666667</v>
      </c>
    </row>
    <row r="35" spans="1:141" x14ac:dyDescent="0.2">
      <c r="A35" s="10"/>
      <c r="B35" s="10">
        <v>18010500</v>
      </c>
      <c r="C35" s="10" t="s">
        <v>60</v>
      </c>
      <c r="D35" s="11">
        <v>680879</v>
      </c>
      <c r="E35" s="11">
        <v>680879</v>
      </c>
      <c r="F35" s="11">
        <v>468341</v>
      </c>
      <c r="G35" s="11">
        <v>715635.94</v>
      </c>
      <c r="H35" s="11">
        <f>G35-F35</f>
        <v>247294.93999999994</v>
      </c>
      <c r="I35" s="11">
        <f>IF(F35=0,0,G35/F35*100)</f>
        <v>152.80232565587892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324340</v>
      </c>
      <c r="Q35" s="11">
        <v>324340</v>
      </c>
      <c r="R35" s="11">
        <v>222045</v>
      </c>
      <c r="S35" s="11">
        <v>188178.58</v>
      </c>
      <c r="T35" s="11">
        <f>S35-R35</f>
        <v>-33866.420000000013</v>
      </c>
      <c r="U35" s="11">
        <f>IF(R35=0,0,S35/R35*100)</f>
        <v>84.747947488121767</v>
      </c>
      <c r="V35" s="11">
        <v>324340</v>
      </c>
      <c r="W35" s="11">
        <v>324340</v>
      </c>
      <c r="X35" s="11">
        <v>222045</v>
      </c>
      <c r="Y35" s="11">
        <v>188178.58</v>
      </c>
      <c r="Z35" s="11">
        <f>Y35-X35</f>
        <v>-33866.420000000013</v>
      </c>
      <c r="AA35" s="11">
        <f>IF(X35=0,0,Y35/X35*100)</f>
        <v>84.747947488121767</v>
      </c>
      <c r="AB35" s="11">
        <v>356539</v>
      </c>
      <c r="AC35" s="11">
        <v>356539</v>
      </c>
      <c r="AD35" s="11">
        <v>246296</v>
      </c>
      <c r="AE35" s="11">
        <v>527457.3600000001</v>
      </c>
      <c r="AF35" s="11">
        <f>AE35-AD35</f>
        <v>281161.3600000001</v>
      </c>
      <c r="AG35" s="11">
        <f>IF(AD35=0,0,AE35/AD35*100)</f>
        <v>214.1558774807549</v>
      </c>
      <c r="AH35" s="11">
        <v>5000</v>
      </c>
      <c r="AI35" s="11">
        <v>5000</v>
      </c>
      <c r="AJ35" s="11">
        <v>3320</v>
      </c>
      <c r="AK35" s="11">
        <v>4627.72</v>
      </c>
      <c r="AL35" s="11">
        <f>AK35-AJ35</f>
        <v>1307.7200000000003</v>
      </c>
      <c r="AM35" s="11">
        <f>IF(AJ35=0,0,AK35/AJ35*100)</f>
        <v>139.38915662650604</v>
      </c>
      <c r="AN35" s="11">
        <v>100</v>
      </c>
      <c r="AO35" s="11">
        <v>100</v>
      </c>
      <c r="AP35" s="11">
        <v>64</v>
      </c>
      <c r="AQ35" s="11">
        <v>2562.75</v>
      </c>
      <c r="AR35" s="11">
        <f>AQ35-AP35</f>
        <v>2498.75</v>
      </c>
      <c r="AS35" s="11">
        <f>IF(AP35=0,0,AQ35/AP35*100)</f>
        <v>4004.296875</v>
      </c>
      <c r="AT35" s="11">
        <v>9000</v>
      </c>
      <c r="AU35" s="11">
        <v>9000</v>
      </c>
      <c r="AV35" s="11">
        <v>9000</v>
      </c>
      <c r="AW35" s="11">
        <v>7066</v>
      </c>
      <c r="AX35" s="11">
        <f>AW35-AV35</f>
        <v>-1934</v>
      </c>
      <c r="AY35" s="11">
        <f>IF(AV35=0,0,AW35/AV35*100)</f>
        <v>78.511111111111106</v>
      </c>
      <c r="AZ35" s="11">
        <v>120</v>
      </c>
      <c r="BA35" s="11">
        <v>120</v>
      </c>
      <c r="BB35" s="11">
        <v>80</v>
      </c>
      <c r="BC35" s="11">
        <v>3865.52</v>
      </c>
      <c r="BD35" s="11">
        <f>BC35-BB35</f>
        <v>3785.52</v>
      </c>
      <c r="BE35" s="11">
        <f>IF(BB35=0,0,BC35/BB35*100)</f>
        <v>4831.9000000000005</v>
      </c>
      <c r="BF35" s="11">
        <v>5508</v>
      </c>
      <c r="BG35" s="11">
        <v>5508</v>
      </c>
      <c r="BH35" s="11">
        <v>4000</v>
      </c>
      <c r="BI35" s="11">
        <v>5522.52</v>
      </c>
      <c r="BJ35" s="11">
        <f>BI35-BH35</f>
        <v>1522.5200000000004</v>
      </c>
      <c r="BK35" s="11">
        <f>IF(BH35=0,0,BI35/BH35*100)</f>
        <v>138.06299999999999</v>
      </c>
      <c r="BL35" s="11">
        <v>14300</v>
      </c>
      <c r="BM35" s="11">
        <v>14300</v>
      </c>
      <c r="BN35" s="11">
        <v>9600</v>
      </c>
      <c r="BO35" s="11">
        <v>21275.13</v>
      </c>
      <c r="BP35" s="11">
        <f>BO35-BN35</f>
        <v>11675.130000000001</v>
      </c>
      <c r="BQ35" s="11">
        <f>IF(BN35=0,0,BO35/BN35*100)</f>
        <v>221.61593750000003</v>
      </c>
      <c r="BR35" s="11">
        <v>112786</v>
      </c>
      <c r="BS35" s="11">
        <v>112786</v>
      </c>
      <c r="BT35" s="11">
        <v>75454</v>
      </c>
      <c r="BU35" s="11">
        <v>42558.46</v>
      </c>
      <c r="BV35" s="11">
        <f>BU35-BT35</f>
        <v>-32895.54</v>
      </c>
      <c r="BW35" s="11">
        <f>IF(BT35=0,0,BU35/BT35*100)</f>
        <v>56.403186047128052</v>
      </c>
      <c r="BX35" s="11">
        <v>5700</v>
      </c>
      <c r="BY35" s="11">
        <v>5700</v>
      </c>
      <c r="BZ35" s="11">
        <v>3744</v>
      </c>
      <c r="CA35" s="11">
        <v>7059.67</v>
      </c>
      <c r="CB35" s="11">
        <f>CA35-BZ35</f>
        <v>3315.67</v>
      </c>
      <c r="CC35" s="11">
        <f>IF(BZ35=0,0,CA35/BZ35*100)</f>
        <v>188.55956196581195</v>
      </c>
      <c r="CD35" s="11">
        <v>4500</v>
      </c>
      <c r="CE35" s="11">
        <v>4500</v>
      </c>
      <c r="CF35" s="11">
        <v>3000</v>
      </c>
      <c r="CG35" s="11">
        <v>4314.1099999999997</v>
      </c>
      <c r="CH35" s="11">
        <f>CG35-CF35</f>
        <v>1314.1099999999997</v>
      </c>
      <c r="CI35" s="11">
        <f>IF(CF35=0,0,CG35/CF35*100)</f>
        <v>143.80366666666666</v>
      </c>
      <c r="CJ35" s="11">
        <v>500</v>
      </c>
      <c r="CK35" s="11">
        <v>500</v>
      </c>
      <c r="CL35" s="11">
        <v>320</v>
      </c>
      <c r="CM35" s="11">
        <v>17184.3</v>
      </c>
      <c r="CN35" s="11">
        <f>CM35-CL35</f>
        <v>16864.3</v>
      </c>
      <c r="CO35" s="11">
        <f>IF(CL35=0,0,CM35/CL35*100)</f>
        <v>5370.0937499999991</v>
      </c>
      <c r="CP35" s="11">
        <v>8000</v>
      </c>
      <c r="CQ35" s="11">
        <v>8000</v>
      </c>
      <c r="CR35" s="11">
        <v>5200</v>
      </c>
      <c r="CS35" s="11">
        <v>12780.36</v>
      </c>
      <c r="CT35" s="11">
        <f>CS35-CR35</f>
        <v>7580.3600000000006</v>
      </c>
      <c r="CU35" s="11">
        <f>IF(CR35=0,0,CS35/CR35*100)</f>
        <v>245.77615384615385</v>
      </c>
      <c r="CV35" s="11">
        <v>41255</v>
      </c>
      <c r="CW35" s="11">
        <v>41255</v>
      </c>
      <c r="CX35" s="11">
        <v>31152</v>
      </c>
      <c r="CY35" s="11">
        <v>50724.69</v>
      </c>
      <c r="CZ35" s="11">
        <f>CY35-CX35</f>
        <v>19572.690000000002</v>
      </c>
      <c r="DA35" s="11">
        <f>IF(CX35=0,0,CY35/CX35*100)</f>
        <v>162.82964175654854</v>
      </c>
      <c r="DB35" s="11">
        <v>1500</v>
      </c>
      <c r="DC35" s="11">
        <v>1500</v>
      </c>
      <c r="DD35" s="11">
        <v>1100</v>
      </c>
      <c r="DE35" s="11">
        <v>13020.01</v>
      </c>
      <c r="DF35" s="11">
        <f>DE35-DD35</f>
        <v>11920.01</v>
      </c>
      <c r="DG35" s="11">
        <f>IF(DD35=0,0,DE35/DD35*100)</f>
        <v>1183.6372727272728</v>
      </c>
      <c r="DH35" s="11">
        <v>12100</v>
      </c>
      <c r="DI35" s="11">
        <v>12100</v>
      </c>
      <c r="DJ35" s="11">
        <v>8000</v>
      </c>
      <c r="DK35" s="11">
        <v>4090.85</v>
      </c>
      <c r="DL35" s="11">
        <f>DK35-DJ35</f>
        <v>-3909.15</v>
      </c>
      <c r="DM35" s="11">
        <f>IF(DJ35=0,0,DK35/DJ35*100)</f>
        <v>51.135624999999997</v>
      </c>
      <c r="DN35" s="11">
        <v>430</v>
      </c>
      <c r="DO35" s="11">
        <v>430</v>
      </c>
      <c r="DP35" s="11">
        <v>430</v>
      </c>
      <c r="DQ35" s="11">
        <v>11113.37</v>
      </c>
      <c r="DR35" s="11">
        <f>DQ35-DP35</f>
        <v>10683.37</v>
      </c>
      <c r="DS35" s="11">
        <f>IF(DP35=0,0,DQ35/DP35*100)</f>
        <v>2584.5046511627911</v>
      </c>
      <c r="DT35" s="11">
        <v>560</v>
      </c>
      <c r="DU35" s="11">
        <v>560</v>
      </c>
      <c r="DV35" s="11">
        <v>376</v>
      </c>
      <c r="DW35" s="11">
        <v>9574.44</v>
      </c>
      <c r="DX35" s="11">
        <f>DW35-DV35</f>
        <v>9198.44</v>
      </c>
      <c r="DY35" s="11">
        <f>IF(DV35=0,0,DW35/DV35*100)</f>
        <v>2546.3936170212769</v>
      </c>
      <c r="DZ35" s="11">
        <v>5180</v>
      </c>
      <c r="EA35" s="11">
        <v>5180</v>
      </c>
      <c r="EB35" s="11">
        <v>3456</v>
      </c>
      <c r="EC35" s="11">
        <v>12908.44</v>
      </c>
      <c r="ED35" s="11">
        <f>EC35-EB35</f>
        <v>9452.44</v>
      </c>
      <c r="EE35" s="11">
        <f>IF(EB35=0,0,EC35/EB35*100)</f>
        <v>373.5081018518519</v>
      </c>
      <c r="EF35" s="11">
        <v>130000</v>
      </c>
      <c r="EG35" s="11">
        <v>130000</v>
      </c>
      <c r="EH35" s="11">
        <v>88000</v>
      </c>
      <c r="EI35" s="11">
        <v>297209.02</v>
      </c>
      <c r="EJ35" s="11">
        <f>EI35-EH35</f>
        <v>209209.02000000002</v>
      </c>
      <c r="EK35" s="11">
        <f>IF(EH35=0,0,EI35/EH35*100)</f>
        <v>337.73752272727273</v>
      </c>
    </row>
    <row r="36" spans="1:141" x14ac:dyDescent="0.2">
      <c r="A36" s="10"/>
      <c r="B36" s="10">
        <v>18010600</v>
      </c>
      <c r="C36" s="10" t="s">
        <v>61</v>
      </c>
      <c r="D36" s="11">
        <v>6458630</v>
      </c>
      <c r="E36" s="11">
        <v>6458630</v>
      </c>
      <c r="F36" s="11">
        <v>4320908</v>
      </c>
      <c r="G36" s="11">
        <v>4228446.7699999996</v>
      </c>
      <c r="H36" s="11">
        <f>G36-F36</f>
        <v>-92461.230000000447</v>
      </c>
      <c r="I36" s="11">
        <f>IF(F36=0,0,G36/F36*100)</f>
        <v>97.86014351613133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2911220</v>
      </c>
      <c r="Q36" s="11">
        <v>2911220</v>
      </c>
      <c r="R36" s="11">
        <v>1955640</v>
      </c>
      <c r="S36" s="11">
        <v>1951768.41</v>
      </c>
      <c r="T36" s="11">
        <f>S36-R36</f>
        <v>-3871.5900000000838</v>
      </c>
      <c r="U36" s="11">
        <f>IF(R36=0,0,S36/R36*100)</f>
        <v>99.802029514634597</v>
      </c>
      <c r="V36" s="11">
        <v>2911220</v>
      </c>
      <c r="W36" s="11">
        <v>2911220</v>
      </c>
      <c r="X36" s="11">
        <v>1955640</v>
      </c>
      <c r="Y36" s="11">
        <v>1951768.41</v>
      </c>
      <c r="Z36" s="11">
        <f>Y36-X36</f>
        <v>-3871.5900000000838</v>
      </c>
      <c r="AA36" s="11">
        <f>IF(X36=0,0,Y36/X36*100)</f>
        <v>99.802029514634597</v>
      </c>
      <c r="AB36" s="11">
        <v>3547410</v>
      </c>
      <c r="AC36" s="11">
        <v>3547410</v>
      </c>
      <c r="AD36" s="11">
        <v>2365268</v>
      </c>
      <c r="AE36" s="11">
        <v>2276678.3599999994</v>
      </c>
      <c r="AF36" s="11">
        <f>AE36-AD36</f>
        <v>-88589.640000000596</v>
      </c>
      <c r="AG36" s="11">
        <f>IF(AD36=0,0,AE36/AD36*100)</f>
        <v>96.254562273704266</v>
      </c>
      <c r="AH36" s="11">
        <v>300000</v>
      </c>
      <c r="AI36" s="11">
        <v>300000</v>
      </c>
      <c r="AJ36" s="11">
        <v>200000</v>
      </c>
      <c r="AK36" s="11">
        <v>130444.82</v>
      </c>
      <c r="AL36" s="11">
        <f>AK36-AJ36</f>
        <v>-69555.179999999993</v>
      </c>
      <c r="AM36" s="11">
        <f>IF(AJ36=0,0,AK36/AJ36*100)</f>
        <v>65.222410000000011</v>
      </c>
      <c r="AN36" s="11">
        <v>210000</v>
      </c>
      <c r="AO36" s="11">
        <v>210000</v>
      </c>
      <c r="AP36" s="11">
        <v>140000</v>
      </c>
      <c r="AQ36" s="11">
        <v>93684.06</v>
      </c>
      <c r="AR36" s="11">
        <f>AQ36-AP36</f>
        <v>-46315.94</v>
      </c>
      <c r="AS36" s="11">
        <f>IF(AP36=0,0,AQ36/AP36*100)</f>
        <v>66.917185714285708</v>
      </c>
      <c r="AT36" s="11">
        <v>550000</v>
      </c>
      <c r="AU36" s="11">
        <v>550000</v>
      </c>
      <c r="AV36" s="11">
        <v>366800</v>
      </c>
      <c r="AW36" s="11">
        <v>339867.48</v>
      </c>
      <c r="AX36" s="11">
        <f>AW36-AV36</f>
        <v>-26932.520000000019</v>
      </c>
      <c r="AY36" s="11">
        <f>IF(AV36=0,0,AW36/AV36*100)</f>
        <v>92.657437295528894</v>
      </c>
      <c r="AZ36" s="11">
        <v>427410</v>
      </c>
      <c r="BA36" s="11">
        <v>427410</v>
      </c>
      <c r="BB36" s="11">
        <v>284960</v>
      </c>
      <c r="BC36" s="11">
        <v>238018.91</v>
      </c>
      <c r="BD36" s="11">
        <f>BC36-BB36</f>
        <v>-46941.09</v>
      </c>
      <c r="BE36" s="11">
        <f>IF(BB36=0,0,BC36/BB36*100)</f>
        <v>83.527130123526106</v>
      </c>
      <c r="BF36" s="11">
        <v>33115</v>
      </c>
      <c r="BG36" s="11">
        <v>33115</v>
      </c>
      <c r="BH36" s="11">
        <v>23500</v>
      </c>
      <c r="BI36" s="11">
        <v>26812.13</v>
      </c>
      <c r="BJ36" s="11">
        <f>BI36-BH36</f>
        <v>3312.130000000001</v>
      </c>
      <c r="BK36" s="11">
        <f>IF(BH36=0,0,BI36/BH36*100)</f>
        <v>114.09417021276596</v>
      </c>
      <c r="BL36" s="11">
        <v>70800</v>
      </c>
      <c r="BM36" s="11">
        <v>70800</v>
      </c>
      <c r="BN36" s="11">
        <v>47200</v>
      </c>
      <c r="BO36" s="11">
        <v>38828.639999999999</v>
      </c>
      <c r="BP36" s="11">
        <f>BO36-BN36</f>
        <v>-8371.36</v>
      </c>
      <c r="BQ36" s="11">
        <f>IF(BN36=0,0,BO36/BN36*100)</f>
        <v>82.264067796610163</v>
      </c>
      <c r="BR36" s="11">
        <v>60000</v>
      </c>
      <c r="BS36" s="11">
        <v>60000</v>
      </c>
      <c r="BT36" s="11">
        <v>40000</v>
      </c>
      <c r="BU36" s="11">
        <v>38771.57</v>
      </c>
      <c r="BV36" s="11">
        <f>BU36-BT36</f>
        <v>-1228.4300000000003</v>
      </c>
      <c r="BW36" s="11">
        <f>IF(BT36=0,0,BU36/BT36*100)</f>
        <v>96.928924999999992</v>
      </c>
      <c r="BX36" s="11">
        <v>42500</v>
      </c>
      <c r="BY36" s="11">
        <v>42500</v>
      </c>
      <c r="BZ36" s="11">
        <v>29096</v>
      </c>
      <c r="CA36" s="11">
        <v>36871.07</v>
      </c>
      <c r="CB36" s="11">
        <f>CA36-BZ36</f>
        <v>7775.07</v>
      </c>
      <c r="CC36" s="11">
        <f>IF(BZ36=0,0,CA36/BZ36*100)</f>
        <v>126.72212675281827</v>
      </c>
      <c r="CD36" s="11">
        <v>110000</v>
      </c>
      <c r="CE36" s="11">
        <v>110000</v>
      </c>
      <c r="CF36" s="11">
        <v>73200</v>
      </c>
      <c r="CG36" s="11">
        <v>53101.43</v>
      </c>
      <c r="CH36" s="11">
        <f>CG36-CF36</f>
        <v>-20098.57</v>
      </c>
      <c r="CI36" s="11">
        <f>IF(CF36=0,0,CG36/CF36*100)</f>
        <v>72.54293715846994</v>
      </c>
      <c r="CJ36" s="11">
        <v>190000</v>
      </c>
      <c r="CK36" s="11">
        <v>190000</v>
      </c>
      <c r="CL36" s="11">
        <v>126400</v>
      </c>
      <c r="CM36" s="11">
        <v>137566.09</v>
      </c>
      <c r="CN36" s="11">
        <f>CM36-CL36</f>
        <v>11166.089999999997</v>
      </c>
      <c r="CO36" s="11">
        <f>IF(CL36=0,0,CM36/CL36*100)</f>
        <v>108.8339319620253</v>
      </c>
      <c r="CP36" s="11">
        <v>141700</v>
      </c>
      <c r="CQ36" s="11">
        <v>141700</v>
      </c>
      <c r="CR36" s="11">
        <v>94400</v>
      </c>
      <c r="CS36" s="11">
        <v>209421.65</v>
      </c>
      <c r="CT36" s="11">
        <f>CS36-CR36</f>
        <v>115021.65</v>
      </c>
      <c r="CU36" s="11">
        <f>IF(CR36=0,0,CS36/CR36*100)</f>
        <v>221.84496822033898</v>
      </c>
      <c r="CV36" s="11">
        <v>170453</v>
      </c>
      <c r="CW36" s="11">
        <v>170453</v>
      </c>
      <c r="CX36" s="11">
        <v>113304</v>
      </c>
      <c r="CY36" s="11">
        <v>126733.94</v>
      </c>
      <c r="CZ36" s="11">
        <f>CY36-CX36</f>
        <v>13429.940000000002</v>
      </c>
      <c r="DA36" s="11">
        <f>IF(CX36=0,0,CY36/CX36*100)</f>
        <v>111.85301489797359</v>
      </c>
      <c r="DB36" s="11">
        <v>38800</v>
      </c>
      <c r="DC36" s="11">
        <v>38800</v>
      </c>
      <c r="DD36" s="11">
        <v>25320</v>
      </c>
      <c r="DE36" s="11">
        <v>31051.26</v>
      </c>
      <c r="DF36" s="11">
        <f>DE36-DD36</f>
        <v>5731.2599999999984</v>
      </c>
      <c r="DG36" s="11">
        <f>IF(DD36=0,0,DE36/DD36*100)</f>
        <v>122.63530805687203</v>
      </c>
      <c r="DH36" s="11">
        <v>900000</v>
      </c>
      <c r="DI36" s="11">
        <v>900000</v>
      </c>
      <c r="DJ36" s="11">
        <v>600000</v>
      </c>
      <c r="DK36" s="11">
        <v>593780.76</v>
      </c>
      <c r="DL36" s="11">
        <f>DK36-DJ36</f>
        <v>-6219.2399999999907</v>
      </c>
      <c r="DM36" s="11">
        <f>IF(DJ36=0,0,DK36/DJ36*100)</f>
        <v>98.963459999999998</v>
      </c>
      <c r="DN36" s="11">
        <v>90625</v>
      </c>
      <c r="DO36" s="11">
        <v>90625</v>
      </c>
      <c r="DP36" s="11">
        <v>60416</v>
      </c>
      <c r="DQ36" s="11">
        <v>49219</v>
      </c>
      <c r="DR36" s="11">
        <f>DQ36-DP36</f>
        <v>-11197</v>
      </c>
      <c r="DS36" s="11">
        <f>IF(DP36=0,0,DQ36/DP36*100)</f>
        <v>81.466829978813564</v>
      </c>
      <c r="DT36" s="11">
        <v>23380</v>
      </c>
      <c r="DU36" s="11">
        <v>23380</v>
      </c>
      <c r="DV36" s="11">
        <v>15584</v>
      </c>
      <c r="DW36" s="11">
        <v>16551.36</v>
      </c>
      <c r="DX36" s="11">
        <f>DW36-DV36</f>
        <v>967.36000000000058</v>
      </c>
      <c r="DY36" s="11">
        <f>IF(DV36=0,0,DW36/DV36*100)</f>
        <v>106.20739219712524</v>
      </c>
      <c r="DZ36" s="11">
        <v>13627</v>
      </c>
      <c r="EA36" s="11">
        <v>13627</v>
      </c>
      <c r="EB36" s="11">
        <v>9088</v>
      </c>
      <c r="EC36" s="11">
        <v>9981.18</v>
      </c>
      <c r="ED36" s="11">
        <f>EC36-EB36</f>
        <v>893.18000000000029</v>
      </c>
      <c r="EE36" s="11">
        <f>IF(EB36=0,0,EC36/EB36*100)</f>
        <v>109.82812500000001</v>
      </c>
      <c r="EF36" s="11">
        <v>175000</v>
      </c>
      <c r="EG36" s="11">
        <v>175000</v>
      </c>
      <c r="EH36" s="11">
        <v>116000</v>
      </c>
      <c r="EI36" s="11">
        <v>105973.01</v>
      </c>
      <c r="EJ36" s="11">
        <f>EI36-EH36</f>
        <v>-10026.990000000005</v>
      </c>
      <c r="EK36" s="11">
        <f>IF(EH36=0,0,EI36/EH36*100)</f>
        <v>91.356043103448272</v>
      </c>
    </row>
    <row r="37" spans="1:141" x14ac:dyDescent="0.2">
      <c r="A37" s="10"/>
      <c r="B37" s="10">
        <v>18010700</v>
      </c>
      <c r="C37" s="10" t="s">
        <v>62</v>
      </c>
      <c r="D37" s="11">
        <v>2561768</v>
      </c>
      <c r="E37" s="11">
        <v>2561768</v>
      </c>
      <c r="F37" s="11">
        <v>1526162</v>
      </c>
      <c r="G37" s="11">
        <v>1834148.88</v>
      </c>
      <c r="H37" s="11">
        <f>G37-F37</f>
        <v>307986.87999999989</v>
      </c>
      <c r="I37" s="11">
        <f>IF(F37=0,0,G37/F37*100)</f>
        <v>120.18048411636511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276110</v>
      </c>
      <c r="Q37" s="11">
        <v>276110</v>
      </c>
      <c r="R37" s="11">
        <v>193820</v>
      </c>
      <c r="S37" s="11">
        <v>165038.99</v>
      </c>
      <c r="T37" s="11">
        <f>S37-R37</f>
        <v>-28781.010000000009</v>
      </c>
      <c r="U37" s="11">
        <f>IF(R37=0,0,S37/R37*100)</f>
        <v>85.150650087710247</v>
      </c>
      <c r="V37" s="11">
        <v>276110</v>
      </c>
      <c r="W37" s="11">
        <v>276110</v>
      </c>
      <c r="X37" s="11">
        <v>193820</v>
      </c>
      <c r="Y37" s="11">
        <v>165038.99</v>
      </c>
      <c r="Z37" s="11">
        <f>Y37-X37</f>
        <v>-28781.010000000009</v>
      </c>
      <c r="AA37" s="11">
        <f>IF(X37=0,0,Y37/X37*100)</f>
        <v>85.150650087710247</v>
      </c>
      <c r="AB37" s="11">
        <v>2285658</v>
      </c>
      <c r="AC37" s="11">
        <v>2285658</v>
      </c>
      <c r="AD37" s="11">
        <v>1332342</v>
      </c>
      <c r="AE37" s="11">
        <v>1669109.8899999997</v>
      </c>
      <c r="AF37" s="11">
        <f>AE37-AD37</f>
        <v>336767.88999999966</v>
      </c>
      <c r="AG37" s="11">
        <f>IF(AD37=0,0,AE37/AD37*100)</f>
        <v>125.2763847420557</v>
      </c>
      <c r="AH37" s="11">
        <v>70000</v>
      </c>
      <c r="AI37" s="11">
        <v>70000</v>
      </c>
      <c r="AJ37" s="11">
        <v>20000</v>
      </c>
      <c r="AK37" s="11">
        <v>48519.77</v>
      </c>
      <c r="AL37" s="11">
        <f>AK37-AJ37</f>
        <v>28519.769999999997</v>
      </c>
      <c r="AM37" s="11">
        <f>IF(AJ37=0,0,AK37/AJ37*100)</f>
        <v>242.59885</v>
      </c>
      <c r="AN37" s="11">
        <v>125000</v>
      </c>
      <c r="AO37" s="11">
        <v>125000</v>
      </c>
      <c r="AP37" s="11">
        <v>83328</v>
      </c>
      <c r="AQ37" s="11">
        <v>86416.37</v>
      </c>
      <c r="AR37" s="11">
        <f>AQ37-AP37</f>
        <v>3088.3699999999953</v>
      </c>
      <c r="AS37" s="11">
        <f>IF(AP37=0,0,AQ37/AP37*100)</f>
        <v>103.70628120199692</v>
      </c>
      <c r="AT37" s="11">
        <v>75000</v>
      </c>
      <c r="AU37" s="11">
        <v>75000</v>
      </c>
      <c r="AV37" s="11">
        <v>75000</v>
      </c>
      <c r="AW37" s="11">
        <v>68200.37</v>
      </c>
      <c r="AX37" s="11">
        <f>AW37-AV37</f>
        <v>-6799.6300000000047</v>
      </c>
      <c r="AY37" s="11">
        <f>IF(AV37=0,0,AW37/AV37*100)</f>
        <v>90.933826666666661</v>
      </c>
      <c r="AZ37" s="11">
        <v>76110</v>
      </c>
      <c r="BA37" s="11">
        <v>76110</v>
      </c>
      <c r="BB37" s="11">
        <v>0</v>
      </c>
      <c r="BC37" s="11">
        <v>54901.33</v>
      </c>
      <c r="BD37" s="11">
        <f>BC37-BB37</f>
        <v>54901.33</v>
      </c>
      <c r="BE37" s="11">
        <f>IF(BB37=0,0,BC37/BB37*100)</f>
        <v>0</v>
      </c>
      <c r="BF37" s="11">
        <v>220744</v>
      </c>
      <c r="BG37" s="11">
        <v>220744</v>
      </c>
      <c r="BH37" s="11">
        <v>189204</v>
      </c>
      <c r="BI37" s="11">
        <v>215165.29</v>
      </c>
      <c r="BJ37" s="11">
        <f>BI37-BH37</f>
        <v>25961.290000000008</v>
      </c>
      <c r="BK37" s="11">
        <f>IF(BH37=0,0,BI37/BH37*100)</f>
        <v>113.72132195936662</v>
      </c>
      <c r="BL37" s="11">
        <v>28200</v>
      </c>
      <c r="BM37" s="11">
        <v>28200</v>
      </c>
      <c r="BN37" s="11">
        <v>18200</v>
      </c>
      <c r="BO37" s="11">
        <v>17780.189999999999</v>
      </c>
      <c r="BP37" s="11">
        <f>BO37-BN37</f>
        <v>-419.81000000000131</v>
      </c>
      <c r="BQ37" s="11">
        <f>IF(BN37=0,0,BO37/BN37*100)</f>
        <v>97.693351648351651</v>
      </c>
      <c r="BR37" s="11">
        <v>250000</v>
      </c>
      <c r="BS37" s="11">
        <v>250000</v>
      </c>
      <c r="BT37" s="11">
        <v>152096</v>
      </c>
      <c r="BU37" s="11">
        <v>153145.38</v>
      </c>
      <c r="BV37" s="11">
        <f>BU37-BT37</f>
        <v>1049.3800000000047</v>
      </c>
      <c r="BW37" s="11">
        <f>IF(BT37=0,0,BU37/BT37*100)</f>
        <v>100.68994582369031</v>
      </c>
      <c r="BX37" s="11">
        <v>345000</v>
      </c>
      <c r="BY37" s="11">
        <v>345000</v>
      </c>
      <c r="BZ37" s="11">
        <v>118488</v>
      </c>
      <c r="CA37" s="11">
        <v>151200.87</v>
      </c>
      <c r="CB37" s="11">
        <f>CA37-BZ37</f>
        <v>32712.869999999995</v>
      </c>
      <c r="CC37" s="11">
        <f>IF(BZ37=0,0,CA37/BZ37*100)</f>
        <v>127.60859327526836</v>
      </c>
      <c r="CD37" s="11">
        <v>160000</v>
      </c>
      <c r="CE37" s="11">
        <v>160000</v>
      </c>
      <c r="CF37" s="11">
        <v>84000</v>
      </c>
      <c r="CG37" s="11">
        <v>105474.9</v>
      </c>
      <c r="CH37" s="11">
        <f>CG37-CF37</f>
        <v>21474.899999999994</v>
      </c>
      <c r="CI37" s="11">
        <f>IF(CF37=0,0,CG37/CF37*100)</f>
        <v>125.56535714285712</v>
      </c>
      <c r="CJ37" s="11">
        <v>32000</v>
      </c>
      <c r="CK37" s="11">
        <v>32000</v>
      </c>
      <c r="CL37" s="11">
        <v>21200</v>
      </c>
      <c r="CM37" s="11">
        <v>23575.09</v>
      </c>
      <c r="CN37" s="11">
        <f>CM37-CL37</f>
        <v>2375.09</v>
      </c>
      <c r="CO37" s="11">
        <f>IF(CL37=0,0,CM37/CL37*100)</f>
        <v>111.20325471698114</v>
      </c>
      <c r="CP37" s="11">
        <v>60000</v>
      </c>
      <c r="CQ37" s="11">
        <v>60000</v>
      </c>
      <c r="CR37" s="11">
        <v>40000</v>
      </c>
      <c r="CS37" s="11">
        <v>30786.78</v>
      </c>
      <c r="CT37" s="11">
        <f>CS37-CR37</f>
        <v>-9213.2200000000012</v>
      </c>
      <c r="CU37" s="11">
        <f>IF(CR37=0,0,CS37/CR37*100)</f>
        <v>76.966949999999997</v>
      </c>
      <c r="CV37" s="11">
        <v>56344</v>
      </c>
      <c r="CW37" s="11">
        <v>56344</v>
      </c>
      <c r="CX37" s="11">
        <v>37368</v>
      </c>
      <c r="CY37" s="11">
        <v>58903.85</v>
      </c>
      <c r="CZ37" s="11">
        <f>CY37-CX37</f>
        <v>21535.85</v>
      </c>
      <c r="DA37" s="11">
        <f>IF(CX37=0,0,CY37/CX37*100)</f>
        <v>157.63179725968743</v>
      </c>
      <c r="DB37" s="11">
        <v>68000</v>
      </c>
      <c r="DC37" s="11">
        <v>68000</v>
      </c>
      <c r="DD37" s="11">
        <v>48930</v>
      </c>
      <c r="DE37" s="11">
        <v>62666.77</v>
      </c>
      <c r="DF37" s="11">
        <f>DE37-DD37</f>
        <v>13736.769999999997</v>
      </c>
      <c r="DG37" s="11">
        <f>IF(DD37=0,0,DE37/DD37*100)</f>
        <v>128.07433067647659</v>
      </c>
      <c r="DH37" s="11">
        <v>111700</v>
      </c>
      <c r="DI37" s="11">
        <v>111700</v>
      </c>
      <c r="DJ37" s="11">
        <v>36000</v>
      </c>
      <c r="DK37" s="11">
        <v>85039.77</v>
      </c>
      <c r="DL37" s="11">
        <f>DK37-DJ37</f>
        <v>49039.770000000004</v>
      </c>
      <c r="DM37" s="11">
        <f>IF(DJ37=0,0,DK37/DJ37*100)</f>
        <v>236.22158333333334</v>
      </c>
      <c r="DN37" s="11">
        <v>205000</v>
      </c>
      <c r="DO37" s="11">
        <v>205000</v>
      </c>
      <c r="DP37" s="11">
        <v>155090</v>
      </c>
      <c r="DQ37" s="11">
        <v>149395.13</v>
      </c>
      <c r="DR37" s="11">
        <f>DQ37-DP37</f>
        <v>-5694.8699999999953</v>
      </c>
      <c r="DS37" s="11">
        <f>IF(DP37=0,0,DQ37/DP37*100)</f>
        <v>96.328022438584043</v>
      </c>
      <c r="DT37" s="11">
        <v>179560</v>
      </c>
      <c r="DU37" s="11">
        <v>179560</v>
      </c>
      <c r="DV37" s="11">
        <v>179560</v>
      </c>
      <c r="DW37" s="11">
        <v>163751.13</v>
      </c>
      <c r="DX37" s="11">
        <f>DW37-DV37</f>
        <v>-15808.869999999995</v>
      </c>
      <c r="DY37" s="11">
        <f>IF(DV37=0,0,DW37/DV37*100)</f>
        <v>91.195773000668297</v>
      </c>
      <c r="DZ37" s="11">
        <v>103000</v>
      </c>
      <c r="EA37" s="11">
        <v>103000</v>
      </c>
      <c r="EB37" s="11">
        <v>33878</v>
      </c>
      <c r="EC37" s="11">
        <v>85304.18</v>
      </c>
      <c r="ED37" s="11">
        <f>EC37-EB37</f>
        <v>51426.179999999993</v>
      </c>
      <c r="EE37" s="11">
        <f>IF(EB37=0,0,EC37/EB37*100)</f>
        <v>251.79815809669992</v>
      </c>
      <c r="EF37" s="11">
        <v>120000</v>
      </c>
      <c r="EG37" s="11">
        <v>120000</v>
      </c>
      <c r="EH37" s="11">
        <v>40000</v>
      </c>
      <c r="EI37" s="11">
        <v>108882.72</v>
      </c>
      <c r="EJ37" s="11">
        <f>EI37-EH37</f>
        <v>68882.720000000001</v>
      </c>
      <c r="EK37" s="11">
        <f>IF(EH37=0,0,EI37/EH37*100)</f>
        <v>272.20680000000004</v>
      </c>
    </row>
    <row r="38" spans="1:141" x14ac:dyDescent="0.2">
      <c r="A38" s="10"/>
      <c r="B38" s="10">
        <v>18010900</v>
      </c>
      <c r="C38" s="10" t="s">
        <v>63</v>
      </c>
      <c r="D38" s="11">
        <v>2128940</v>
      </c>
      <c r="E38" s="11">
        <v>2128940</v>
      </c>
      <c r="F38" s="11">
        <v>1406902</v>
      </c>
      <c r="G38" s="11">
        <v>1790295.67</v>
      </c>
      <c r="H38" s="11">
        <f>G38-F38</f>
        <v>383393.66999999993</v>
      </c>
      <c r="I38" s="11">
        <f>IF(F38=0,0,G38/F38*100)</f>
        <v>127.25091513126003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806050</v>
      </c>
      <c r="Q38" s="11">
        <v>806050</v>
      </c>
      <c r="R38" s="11">
        <v>520990</v>
      </c>
      <c r="S38" s="11">
        <v>706142.56</v>
      </c>
      <c r="T38" s="11">
        <f>S38-R38</f>
        <v>185152.56000000006</v>
      </c>
      <c r="U38" s="11">
        <f>IF(R38=0,0,S38/R38*100)</f>
        <v>135.5386015086662</v>
      </c>
      <c r="V38" s="11">
        <v>806050</v>
      </c>
      <c r="W38" s="11">
        <v>806050</v>
      </c>
      <c r="X38" s="11">
        <v>520990</v>
      </c>
      <c r="Y38" s="11">
        <v>706142.56</v>
      </c>
      <c r="Z38" s="11">
        <f>Y38-X38</f>
        <v>185152.56000000006</v>
      </c>
      <c r="AA38" s="11">
        <f>IF(X38=0,0,Y38/X38*100)</f>
        <v>135.5386015086662</v>
      </c>
      <c r="AB38" s="11">
        <v>1322890</v>
      </c>
      <c r="AC38" s="11">
        <v>1322890</v>
      </c>
      <c r="AD38" s="11">
        <v>885912</v>
      </c>
      <c r="AE38" s="11">
        <v>1084153.1099999999</v>
      </c>
      <c r="AF38" s="11">
        <f>AE38-AD38</f>
        <v>198241.10999999987</v>
      </c>
      <c r="AG38" s="11">
        <f>IF(AD38=0,0,AE38/AD38*100)</f>
        <v>122.37706566792185</v>
      </c>
      <c r="AH38" s="11">
        <v>150000</v>
      </c>
      <c r="AI38" s="11">
        <v>150000</v>
      </c>
      <c r="AJ38" s="11">
        <v>60000</v>
      </c>
      <c r="AK38" s="11">
        <v>137559.29</v>
      </c>
      <c r="AL38" s="11">
        <f>AK38-AJ38</f>
        <v>77559.290000000008</v>
      </c>
      <c r="AM38" s="11">
        <f>IF(AJ38=0,0,AK38/AJ38*100)</f>
        <v>229.26548333333335</v>
      </c>
      <c r="AN38" s="11">
        <v>30000</v>
      </c>
      <c r="AO38" s="11">
        <v>30000</v>
      </c>
      <c r="AP38" s="11">
        <v>20000</v>
      </c>
      <c r="AQ38" s="11">
        <v>20048.060000000001</v>
      </c>
      <c r="AR38" s="11">
        <f>AQ38-AP38</f>
        <v>48.06000000000131</v>
      </c>
      <c r="AS38" s="11">
        <f>IF(AP38=0,0,AQ38/AP38*100)</f>
        <v>100.24030000000002</v>
      </c>
      <c r="AT38" s="11">
        <v>80000</v>
      </c>
      <c r="AU38" s="11">
        <v>80000</v>
      </c>
      <c r="AV38" s="11">
        <v>54000</v>
      </c>
      <c r="AW38" s="11">
        <v>90312.62</v>
      </c>
      <c r="AX38" s="11">
        <f>AW38-AV38</f>
        <v>36312.619999999995</v>
      </c>
      <c r="AY38" s="11">
        <f>IF(AV38=0,0,AW38/AV38*100)</f>
        <v>167.24559259259257</v>
      </c>
      <c r="AZ38" s="11">
        <v>73240</v>
      </c>
      <c r="BA38" s="11">
        <v>73240</v>
      </c>
      <c r="BB38" s="11">
        <v>48800</v>
      </c>
      <c r="BC38" s="11">
        <v>36071.24</v>
      </c>
      <c r="BD38" s="11">
        <f>BC38-BB38</f>
        <v>-12728.760000000002</v>
      </c>
      <c r="BE38" s="11">
        <f>IF(BB38=0,0,BC38/BB38*100)</f>
        <v>73.916475409836053</v>
      </c>
      <c r="BF38" s="11">
        <v>861</v>
      </c>
      <c r="BG38" s="11">
        <v>861</v>
      </c>
      <c r="BH38" s="11">
        <v>861</v>
      </c>
      <c r="BI38" s="11">
        <v>1017.22</v>
      </c>
      <c r="BJ38" s="11">
        <f>BI38-BH38</f>
        <v>156.22000000000003</v>
      </c>
      <c r="BK38" s="11">
        <f>IF(BH38=0,0,BI38/BH38*100)</f>
        <v>118.14401858304298</v>
      </c>
      <c r="BL38" s="11">
        <v>84800</v>
      </c>
      <c r="BM38" s="11">
        <v>84800</v>
      </c>
      <c r="BN38" s="11">
        <v>61000</v>
      </c>
      <c r="BO38" s="11">
        <v>55157.01</v>
      </c>
      <c r="BP38" s="11">
        <f>BO38-BN38</f>
        <v>-5842.989999999998</v>
      </c>
      <c r="BQ38" s="11">
        <f>IF(BN38=0,0,BO38/BN38*100)</f>
        <v>90.421327868852458</v>
      </c>
      <c r="BR38" s="11">
        <v>36000</v>
      </c>
      <c r="BS38" s="11">
        <v>36000</v>
      </c>
      <c r="BT38" s="11">
        <v>24000</v>
      </c>
      <c r="BU38" s="11">
        <v>43797.58</v>
      </c>
      <c r="BV38" s="11">
        <f>BU38-BT38</f>
        <v>19797.580000000002</v>
      </c>
      <c r="BW38" s="11">
        <f>IF(BT38=0,0,BU38/BT38*100)</f>
        <v>182.48991666666669</v>
      </c>
      <c r="BX38" s="11">
        <v>13977</v>
      </c>
      <c r="BY38" s="11">
        <v>13977</v>
      </c>
      <c r="BZ38" s="11">
        <v>13977</v>
      </c>
      <c r="CA38" s="11">
        <v>13976.65</v>
      </c>
      <c r="CB38" s="11">
        <f>CA38-BZ38</f>
        <v>-0.3500000000003638</v>
      </c>
      <c r="CC38" s="11">
        <f>IF(BZ38=0,0,CA38/BZ38*100)</f>
        <v>99.997495886098591</v>
      </c>
      <c r="CD38" s="11">
        <v>145000</v>
      </c>
      <c r="CE38" s="11">
        <v>145000</v>
      </c>
      <c r="CF38" s="11">
        <v>96600</v>
      </c>
      <c r="CG38" s="11">
        <v>103090.33</v>
      </c>
      <c r="CH38" s="11">
        <f>CG38-CF38</f>
        <v>6490.3300000000017</v>
      </c>
      <c r="CI38" s="11">
        <f>IF(CF38=0,0,CG38/CF38*100)</f>
        <v>106.71876811594203</v>
      </c>
      <c r="CJ38" s="11">
        <v>85320</v>
      </c>
      <c r="CK38" s="11">
        <v>85320</v>
      </c>
      <c r="CL38" s="11">
        <v>56800</v>
      </c>
      <c r="CM38" s="11">
        <v>32057.16</v>
      </c>
      <c r="CN38" s="11">
        <f>CM38-CL38</f>
        <v>-24742.84</v>
      </c>
      <c r="CO38" s="11">
        <f>IF(CL38=0,0,CM38/CL38*100)</f>
        <v>56.438661971830982</v>
      </c>
      <c r="CP38" s="11">
        <v>145400</v>
      </c>
      <c r="CQ38" s="11">
        <v>145400</v>
      </c>
      <c r="CR38" s="11">
        <v>96800</v>
      </c>
      <c r="CS38" s="11">
        <v>73515.45</v>
      </c>
      <c r="CT38" s="11">
        <f>CS38-CR38</f>
        <v>-23284.550000000003</v>
      </c>
      <c r="CU38" s="11">
        <f>IF(CR38=0,0,CS38/CR38*100)</f>
        <v>75.945712809917353</v>
      </c>
      <c r="CV38" s="11">
        <v>202727</v>
      </c>
      <c r="CW38" s="11">
        <v>202727</v>
      </c>
      <c r="CX38" s="11">
        <v>160183</v>
      </c>
      <c r="CY38" s="11">
        <v>148701.56</v>
      </c>
      <c r="CZ38" s="11">
        <f>CY38-CX38</f>
        <v>-11481.440000000002</v>
      </c>
      <c r="DA38" s="11">
        <f>IF(CX38=0,0,CY38/CX38*100)</f>
        <v>92.83229805909491</v>
      </c>
      <c r="DB38" s="11">
        <v>35000</v>
      </c>
      <c r="DC38" s="11">
        <v>35000</v>
      </c>
      <c r="DD38" s="11">
        <v>24300</v>
      </c>
      <c r="DE38" s="11">
        <v>24124.32</v>
      </c>
      <c r="DF38" s="11">
        <f>DE38-DD38</f>
        <v>-175.68000000000029</v>
      </c>
      <c r="DG38" s="11">
        <f>IF(DD38=0,0,DE38/DD38*100)</f>
        <v>99.277037037037033</v>
      </c>
      <c r="DH38" s="11">
        <v>34600</v>
      </c>
      <c r="DI38" s="11">
        <v>34600</v>
      </c>
      <c r="DJ38" s="11">
        <v>34600</v>
      </c>
      <c r="DK38" s="11">
        <v>44295.69</v>
      </c>
      <c r="DL38" s="11">
        <f>DK38-DJ38</f>
        <v>9695.6900000000023</v>
      </c>
      <c r="DM38" s="11">
        <f>IF(DJ38=0,0,DK38/DJ38*100)</f>
        <v>128.02222543352602</v>
      </c>
      <c r="DN38" s="11">
        <v>49805</v>
      </c>
      <c r="DO38" s="11">
        <v>49805</v>
      </c>
      <c r="DP38" s="11">
        <v>33200</v>
      </c>
      <c r="DQ38" s="11">
        <v>61434.96</v>
      </c>
      <c r="DR38" s="11">
        <f>DQ38-DP38</f>
        <v>28234.959999999999</v>
      </c>
      <c r="DS38" s="11">
        <f>IF(DP38=0,0,DQ38/DP38*100)</f>
        <v>185.04506024096386</v>
      </c>
      <c r="DT38" s="11">
        <v>0</v>
      </c>
      <c r="DU38" s="11">
        <v>0</v>
      </c>
      <c r="DV38" s="11">
        <v>0</v>
      </c>
      <c r="DW38" s="11">
        <v>1004.08</v>
      </c>
      <c r="DX38" s="11">
        <f>DW38-DV38</f>
        <v>1004.08</v>
      </c>
      <c r="DY38" s="11">
        <f>IF(DV38=0,0,DW38/DV38*100)</f>
        <v>0</v>
      </c>
      <c r="DZ38" s="11">
        <v>31160</v>
      </c>
      <c r="EA38" s="11">
        <v>31160</v>
      </c>
      <c r="EB38" s="11">
        <v>20791</v>
      </c>
      <c r="EC38" s="11">
        <v>28730.78</v>
      </c>
      <c r="ED38" s="11">
        <f>EC38-EB38</f>
        <v>7939.7799999999988</v>
      </c>
      <c r="EE38" s="11">
        <f>IF(EB38=0,0,EC38/EB38*100)</f>
        <v>138.18854311961906</v>
      </c>
      <c r="EF38" s="11">
        <v>125000</v>
      </c>
      <c r="EG38" s="11">
        <v>125000</v>
      </c>
      <c r="EH38" s="11">
        <v>80000</v>
      </c>
      <c r="EI38" s="11">
        <v>169259.11</v>
      </c>
      <c r="EJ38" s="11">
        <f>EI38-EH38</f>
        <v>89259.109999999986</v>
      </c>
      <c r="EK38" s="11">
        <f>IF(EH38=0,0,EI38/EH38*100)</f>
        <v>211.57388749999998</v>
      </c>
    </row>
    <row r="39" spans="1:141" x14ac:dyDescent="0.2">
      <c r="A39" s="10"/>
      <c r="B39" s="10">
        <v>18011000</v>
      </c>
      <c r="C39" s="10" t="s">
        <v>64</v>
      </c>
      <c r="D39" s="11">
        <v>25000</v>
      </c>
      <c r="E39" s="11">
        <v>25000</v>
      </c>
      <c r="F39" s="11">
        <v>12500</v>
      </c>
      <c r="G39" s="11">
        <v>51638.33</v>
      </c>
      <c r="H39" s="11">
        <f>G39-F39</f>
        <v>39138.33</v>
      </c>
      <c r="I39" s="11">
        <f>IF(F39=0,0,G39/F39*100)</f>
        <v>413.10663999999997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26638.33</v>
      </c>
      <c r="T39" s="11">
        <f>S39-R39</f>
        <v>26638.33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26638.33</v>
      </c>
      <c r="Z39" s="11">
        <f>Y39-X39</f>
        <v>26638.33</v>
      </c>
      <c r="AA39" s="11">
        <f>IF(X39=0,0,Y39/X39*100)</f>
        <v>0</v>
      </c>
      <c r="AB39" s="11">
        <v>25000</v>
      </c>
      <c r="AC39" s="11">
        <v>25000</v>
      </c>
      <c r="AD39" s="11">
        <v>12500</v>
      </c>
      <c r="AE39" s="11">
        <v>25000</v>
      </c>
      <c r="AF39" s="11">
        <f>AE39-AD39</f>
        <v>12500</v>
      </c>
      <c r="AG39" s="11">
        <f>IF(AD39=0,0,AE39/AD39*100)</f>
        <v>200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25000</v>
      </c>
      <c r="CQ39" s="11">
        <v>25000</v>
      </c>
      <c r="CR39" s="11">
        <v>12500</v>
      </c>
      <c r="CS39" s="11">
        <v>25000</v>
      </c>
      <c r="CT39" s="11">
        <f>CS39-CR39</f>
        <v>12500</v>
      </c>
      <c r="CU39" s="11">
        <f>IF(CR39=0,0,CS39/CR39*100)</f>
        <v>200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18011100</v>
      </c>
      <c r="C40" s="10" t="s">
        <v>65</v>
      </c>
      <c r="D40" s="11">
        <v>46050</v>
      </c>
      <c r="E40" s="11">
        <v>71050</v>
      </c>
      <c r="F40" s="11">
        <v>71050</v>
      </c>
      <c r="G40" s="11">
        <v>31250</v>
      </c>
      <c r="H40" s="11">
        <f>G40-F40</f>
        <v>-39800</v>
      </c>
      <c r="I40" s="11">
        <f>IF(F40=0,0,G40/F40*100)</f>
        <v>43.98311048557354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0</v>
      </c>
      <c r="Q40" s="11">
        <v>25000</v>
      </c>
      <c r="R40" s="11">
        <v>25000</v>
      </c>
      <c r="S40" s="11">
        <v>0</v>
      </c>
      <c r="T40" s="11">
        <f>S40-R40</f>
        <v>-25000</v>
      </c>
      <c r="U40" s="11">
        <f>IF(R40=0,0,S40/R40*100)</f>
        <v>0</v>
      </c>
      <c r="V40" s="11">
        <v>0</v>
      </c>
      <c r="W40" s="11">
        <v>25000</v>
      </c>
      <c r="X40" s="11">
        <v>25000</v>
      </c>
      <c r="Y40" s="11">
        <v>0</v>
      </c>
      <c r="Z40" s="11">
        <f>Y40-X40</f>
        <v>-25000</v>
      </c>
      <c r="AA40" s="11">
        <f>IF(X40=0,0,Y40/X40*100)</f>
        <v>0</v>
      </c>
      <c r="AB40" s="11">
        <v>46050</v>
      </c>
      <c r="AC40" s="11">
        <v>46050</v>
      </c>
      <c r="AD40" s="11">
        <v>46050</v>
      </c>
      <c r="AE40" s="11">
        <v>31250</v>
      </c>
      <c r="AF40" s="11">
        <f>AE40-AD40</f>
        <v>-14800</v>
      </c>
      <c r="AG40" s="11">
        <f>IF(AD40=0,0,AE40/AD40*100)</f>
        <v>67.861020629750271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25000</v>
      </c>
      <c r="CW40" s="11">
        <v>25000</v>
      </c>
      <c r="CX40" s="11">
        <v>25000</v>
      </c>
      <c r="CY40" s="11">
        <v>18750</v>
      </c>
      <c r="CZ40" s="11">
        <f>CY40-CX40</f>
        <v>-6250</v>
      </c>
      <c r="DA40" s="11">
        <f>IF(CX40=0,0,CY40/CX40*100)</f>
        <v>75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21050</v>
      </c>
      <c r="DU40" s="11">
        <v>21050</v>
      </c>
      <c r="DV40" s="11">
        <v>21050</v>
      </c>
      <c r="DW40" s="11">
        <v>12500</v>
      </c>
      <c r="DX40" s="11">
        <f>DW40-DV40</f>
        <v>-8550</v>
      </c>
      <c r="DY40" s="11">
        <f>IF(DV40=0,0,DW40/DV40*100)</f>
        <v>59.382422802850357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18030000</v>
      </c>
      <c r="C41" s="10" t="s">
        <v>66</v>
      </c>
      <c r="D41" s="11">
        <v>7680</v>
      </c>
      <c r="E41" s="11">
        <v>7680</v>
      </c>
      <c r="F41" s="11">
        <v>3999</v>
      </c>
      <c r="G41" s="11">
        <v>13334.2</v>
      </c>
      <c r="H41" s="11">
        <f>G41-F41</f>
        <v>9335.2000000000007</v>
      </c>
      <c r="I41" s="11">
        <f>IF(F41=0,0,G41/F41*100)</f>
        <v>333.43835958989752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3600</v>
      </c>
      <c r="Q41" s="11">
        <v>3600</v>
      </c>
      <c r="R41" s="11">
        <v>2710</v>
      </c>
      <c r="S41" s="11">
        <v>10504.5</v>
      </c>
      <c r="T41" s="11">
        <f>S41-R41</f>
        <v>7794.5</v>
      </c>
      <c r="U41" s="11">
        <f>IF(R41=0,0,S41/R41*100)</f>
        <v>387.61992619926195</v>
      </c>
      <c r="V41" s="11">
        <v>3600</v>
      </c>
      <c r="W41" s="11">
        <v>3600</v>
      </c>
      <c r="X41" s="11">
        <v>2710</v>
      </c>
      <c r="Y41" s="11">
        <v>10504.5</v>
      </c>
      <c r="Z41" s="11">
        <f>Y41-X41</f>
        <v>7794.5</v>
      </c>
      <c r="AA41" s="11">
        <f>IF(X41=0,0,Y41/X41*100)</f>
        <v>387.61992619926195</v>
      </c>
      <c r="AB41" s="11">
        <v>4080</v>
      </c>
      <c r="AC41" s="11">
        <v>4080</v>
      </c>
      <c r="AD41" s="11">
        <v>1289</v>
      </c>
      <c r="AE41" s="11">
        <v>2829.7</v>
      </c>
      <c r="AF41" s="11">
        <f>AE41-AD41</f>
        <v>1540.6999999999998</v>
      </c>
      <c r="AG41" s="11">
        <f>IF(AD41=0,0,AE41/AD41*100)</f>
        <v>219.52676493405741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4080</v>
      </c>
      <c r="CW41" s="11">
        <v>4080</v>
      </c>
      <c r="CX41" s="11">
        <v>1289</v>
      </c>
      <c r="CY41" s="11">
        <v>2829.7</v>
      </c>
      <c r="CZ41" s="11">
        <f>CY41-CX41</f>
        <v>1540.6999999999998</v>
      </c>
      <c r="DA41" s="11">
        <f>IF(CX41=0,0,CY41/CX41*100)</f>
        <v>219.52676493405741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18030200</v>
      </c>
      <c r="C42" s="10" t="s">
        <v>67</v>
      </c>
      <c r="D42" s="11">
        <v>7680</v>
      </c>
      <c r="E42" s="11">
        <v>7680</v>
      </c>
      <c r="F42" s="11">
        <v>3999</v>
      </c>
      <c r="G42" s="11">
        <v>13334.2</v>
      </c>
      <c r="H42" s="11">
        <f>G42-F42</f>
        <v>9335.2000000000007</v>
      </c>
      <c r="I42" s="11">
        <f>IF(F42=0,0,G42/F42*100)</f>
        <v>333.43835958989752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3600</v>
      </c>
      <c r="Q42" s="11">
        <v>3600</v>
      </c>
      <c r="R42" s="11">
        <v>2710</v>
      </c>
      <c r="S42" s="11">
        <v>10504.5</v>
      </c>
      <c r="T42" s="11">
        <f>S42-R42</f>
        <v>7794.5</v>
      </c>
      <c r="U42" s="11">
        <f>IF(R42=0,0,S42/R42*100)</f>
        <v>387.61992619926195</v>
      </c>
      <c r="V42" s="11">
        <v>3600</v>
      </c>
      <c r="W42" s="11">
        <v>3600</v>
      </c>
      <c r="X42" s="11">
        <v>2710</v>
      </c>
      <c r="Y42" s="11">
        <v>10504.5</v>
      </c>
      <c r="Z42" s="11">
        <f>Y42-X42</f>
        <v>7794.5</v>
      </c>
      <c r="AA42" s="11">
        <f>IF(X42=0,0,Y42/X42*100)</f>
        <v>387.61992619926195</v>
      </c>
      <c r="AB42" s="11">
        <v>4080</v>
      </c>
      <c r="AC42" s="11">
        <v>4080</v>
      </c>
      <c r="AD42" s="11">
        <v>1289</v>
      </c>
      <c r="AE42" s="11">
        <v>2829.7</v>
      </c>
      <c r="AF42" s="11">
        <f>AE42-AD42</f>
        <v>1540.6999999999998</v>
      </c>
      <c r="AG42" s="11">
        <f>IF(AD42=0,0,AE42/AD42*100)</f>
        <v>219.52676493405741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4080</v>
      </c>
      <c r="CW42" s="11">
        <v>4080</v>
      </c>
      <c r="CX42" s="11">
        <v>1289</v>
      </c>
      <c r="CY42" s="11">
        <v>2829.7</v>
      </c>
      <c r="CZ42" s="11">
        <f>CY42-CX42</f>
        <v>1540.6999999999998</v>
      </c>
      <c r="DA42" s="11">
        <f>IF(CX42=0,0,CY42/CX42*100)</f>
        <v>219.52676493405741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0"/>
      <c r="B43" s="10">
        <v>18050000</v>
      </c>
      <c r="C43" s="10" t="s">
        <v>68</v>
      </c>
      <c r="D43" s="11">
        <v>24630914</v>
      </c>
      <c r="E43" s="11">
        <v>25236902</v>
      </c>
      <c r="F43" s="11">
        <v>15698634</v>
      </c>
      <c r="G43" s="11">
        <v>14963397.969999997</v>
      </c>
      <c r="H43" s="11">
        <f>G43-F43</f>
        <v>-735236.03000000305</v>
      </c>
      <c r="I43" s="11">
        <f>IF(F43=0,0,G43/F43*100)</f>
        <v>95.316560472713718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9102080</v>
      </c>
      <c r="Q43" s="11">
        <v>9708068</v>
      </c>
      <c r="R43" s="11">
        <v>6851403</v>
      </c>
      <c r="S43" s="11">
        <v>7061491.7700000005</v>
      </c>
      <c r="T43" s="11">
        <f>S43-R43</f>
        <v>210088.77000000048</v>
      </c>
      <c r="U43" s="11">
        <f>IF(R43=0,0,S43/R43*100)</f>
        <v>103.06636129855448</v>
      </c>
      <c r="V43" s="11">
        <v>9102080</v>
      </c>
      <c r="W43" s="11">
        <v>9708068</v>
      </c>
      <c r="X43" s="11">
        <v>6851403</v>
      </c>
      <c r="Y43" s="11">
        <v>7061491.7700000005</v>
      </c>
      <c r="Z43" s="11">
        <f>Y43-X43</f>
        <v>210088.77000000048</v>
      </c>
      <c r="AA43" s="11">
        <f>IF(X43=0,0,Y43/X43*100)</f>
        <v>103.06636129855448</v>
      </c>
      <c r="AB43" s="11">
        <v>15528834</v>
      </c>
      <c r="AC43" s="11">
        <v>15528834</v>
      </c>
      <c r="AD43" s="11">
        <v>8847231</v>
      </c>
      <c r="AE43" s="11">
        <v>7901906.1999999983</v>
      </c>
      <c r="AF43" s="11">
        <f>AE43-AD43</f>
        <v>-945324.80000000168</v>
      </c>
      <c r="AG43" s="11">
        <f>IF(AD43=0,0,AE43/AD43*100)</f>
        <v>89.315020710999832</v>
      </c>
      <c r="AH43" s="11">
        <v>667000</v>
      </c>
      <c r="AI43" s="11">
        <v>667000</v>
      </c>
      <c r="AJ43" s="11">
        <v>344640</v>
      </c>
      <c r="AK43" s="11">
        <v>413229.01</v>
      </c>
      <c r="AL43" s="11">
        <f>AK43-AJ43</f>
        <v>68589.010000000009</v>
      </c>
      <c r="AM43" s="11">
        <f>IF(AJ43=0,0,AK43/AJ43*100)</f>
        <v>119.90163939182916</v>
      </c>
      <c r="AN43" s="11">
        <v>840000</v>
      </c>
      <c r="AO43" s="11">
        <v>840000</v>
      </c>
      <c r="AP43" s="11">
        <v>457334</v>
      </c>
      <c r="AQ43" s="11">
        <v>236026.61</v>
      </c>
      <c r="AR43" s="11">
        <f>AQ43-AP43</f>
        <v>-221307.39</v>
      </c>
      <c r="AS43" s="11">
        <f>IF(AP43=0,0,AQ43/AP43*100)</f>
        <v>51.609241823262643</v>
      </c>
      <c r="AT43" s="11">
        <v>1194000</v>
      </c>
      <c r="AU43" s="11">
        <v>1194000</v>
      </c>
      <c r="AV43" s="11">
        <v>652000</v>
      </c>
      <c r="AW43" s="11">
        <v>446990.10000000003</v>
      </c>
      <c r="AX43" s="11">
        <f>AW43-AV43</f>
        <v>-205009.89999999997</v>
      </c>
      <c r="AY43" s="11">
        <f>IF(AV43=0,0,AW43/AV43*100)</f>
        <v>68.55676380368098</v>
      </c>
      <c r="AZ43" s="11">
        <v>1250980</v>
      </c>
      <c r="BA43" s="11">
        <v>1250980</v>
      </c>
      <c r="BB43" s="11">
        <v>676828</v>
      </c>
      <c r="BC43" s="11">
        <v>463878.37</v>
      </c>
      <c r="BD43" s="11">
        <f>BC43-BB43</f>
        <v>-212949.63</v>
      </c>
      <c r="BE43" s="11">
        <f>IF(BB43=0,0,BC43/BB43*100)</f>
        <v>68.537112826301509</v>
      </c>
      <c r="BF43" s="11">
        <v>308363</v>
      </c>
      <c r="BG43" s="11">
        <v>308363</v>
      </c>
      <c r="BH43" s="11">
        <v>234055</v>
      </c>
      <c r="BI43" s="11">
        <v>158545.97</v>
      </c>
      <c r="BJ43" s="11">
        <f>BI43-BH43</f>
        <v>-75509.03</v>
      </c>
      <c r="BK43" s="11">
        <f>IF(BH43=0,0,BI43/BH43*100)</f>
        <v>67.738766529234582</v>
      </c>
      <c r="BL43" s="11">
        <v>478350</v>
      </c>
      <c r="BM43" s="11">
        <v>478350</v>
      </c>
      <c r="BN43" s="11">
        <v>263190</v>
      </c>
      <c r="BO43" s="11">
        <v>233212.77000000002</v>
      </c>
      <c r="BP43" s="11">
        <f>BO43-BN43</f>
        <v>-29977.229999999981</v>
      </c>
      <c r="BQ43" s="11">
        <f>IF(BN43=0,0,BO43/BN43*100)</f>
        <v>88.610042174854669</v>
      </c>
      <c r="BR43" s="11">
        <v>1041000</v>
      </c>
      <c r="BS43" s="11">
        <v>1041000</v>
      </c>
      <c r="BT43" s="11">
        <v>586856</v>
      </c>
      <c r="BU43" s="11">
        <v>496706.36</v>
      </c>
      <c r="BV43" s="11">
        <f>BU43-BT43</f>
        <v>-90149.640000000014</v>
      </c>
      <c r="BW43" s="11">
        <f>IF(BT43=0,0,BU43/BT43*100)</f>
        <v>84.638541652466699</v>
      </c>
      <c r="BX43" s="11">
        <v>905000</v>
      </c>
      <c r="BY43" s="11">
        <v>905000</v>
      </c>
      <c r="BZ43" s="11">
        <v>628410</v>
      </c>
      <c r="CA43" s="11">
        <v>429903.45</v>
      </c>
      <c r="CB43" s="11">
        <f>CA43-BZ43</f>
        <v>-198506.55</v>
      </c>
      <c r="CC43" s="11">
        <f>IF(BZ43=0,0,CA43/BZ43*100)</f>
        <v>68.411299947486512</v>
      </c>
      <c r="CD43" s="11">
        <v>965570</v>
      </c>
      <c r="CE43" s="11">
        <v>965570</v>
      </c>
      <c r="CF43" s="11">
        <v>522290</v>
      </c>
      <c r="CG43" s="11">
        <v>508295.28</v>
      </c>
      <c r="CH43" s="11">
        <f>CG43-CF43</f>
        <v>-13994.719999999972</v>
      </c>
      <c r="CI43" s="11">
        <f>IF(CF43=0,0,CG43/CF43*100)</f>
        <v>97.320507763885971</v>
      </c>
      <c r="CJ43" s="11">
        <v>783500</v>
      </c>
      <c r="CK43" s="11">
        <v>783500</v>
      </c>
      <c r="CL43" s="11">
        <v>402000</v>
      </c>
      <c r="CM43" s="11">
        <v>352364.92</v>
      </c>
      <c r="CN43" s="11">
        <f>CM43-CL43</f>
        <v>-49635.080000000016</v>
      </c>
      <c r="CO43" s="11">
        <f>IF(CL43=0,0,CM43/CL43*100)</f>
        <v>87.652965174129349</v>
      </c>
      <c r="CP43" s="11">
        <v>1280400</v>
      </c>
      <c r="CQ43" s="11">
        <v>1280400</v>
      </c>
      <c r="CR43" s="11">
        <v>760000</v>
      </c>
      <c r="CS43" s="11">
        <v>765648.17999999993</v>
      </c>
      <c r="CT43" s="11">
        <f>CS43-CR43</f>
        <v>5648.1799999999348</v>
      </c>
      <c r="CU43" s="11">
        <f>IF(CR43=0,0,CS43/CR43*100)</f>
        <v>100.74318157894734</v>
      </c>
      <c r="CV43" s="11">
        <v>1184733</v>
      </c>
      <c r="CW43" s="11">
        <v>1184733</v>
      </c>
      <c r="CX43" s="11">
        <v>750290</v>
      </c>
      <c r="CY43" s="11">
        <v>856715.99</v>
      </c>
      <c r="CZ43" s="11">
        <f>CY43-CX43</f>
        <v>106425.98999999999</v>
      </c>
      <c r="DA43" s="11">
        <f>IF(CX43=0,0,CY43/CX43*100)</f>
        <v>114.18464726972238</v>
      </c>
      <c r="DB43" s="11">
        <v>640000</v>
      </c>
      <c r="DC43" s="11">
        <v>640000</v>
      </c>
      <c r="DD43" s="11">
        <v>329215</v>
      </c>
      <c r="DE43" s="11">
        <v>286971.43</v>
      </c>
      <c r="DF43" s="11">
        <f>DE43-DD43</f>
        <v>-42243.570000000007</v>
      </c>
      <c r="DG43" s="11">
        <f>IF(DD43=0,0,DE43/DD43*100)</f>
        <v>87.168394514223223</v>
      </c>
      <c r="DH43" s="11">
        <v>811500</v>
      </c>
      <c r="DI43" s="11">
        <v>811500</v>
      </c>
      <c r="DJ43" s="11">
        <v>436800</v>
      </c>
      <c r="DK43" s="11">
        <v>240407.81</v>
      </c>
      <c r="DL43" s="11">
        <f>DK43-DJ43</f>
        <v>-196392.19</v>
      </c>
      <c r="DM43" s="11">
        <f>IF(DJ43=0,0,DK43/DJ43*100)</f>
        <v>55.038418040293038</v>
      </c>
      <c r="DN43" s="11">
        <v>269155</v>
      </c>
      <c r="DO43" s="11">
        <v>269155</v>
      </c>
      <c r="DP43" s="11">
        <v>163833</v>
      </c>
      <c r="DQ43" s="11">
        <v>168817.27</v>
      </c>
      <c r="DR43" s="11">
        <f>DQ43-DP43</f>
        <v>4984.2699999999895</v>
      </c>
      <c r="DS43" s="11">
        <f>IF(DP43=0,0,DQ43/DP43*100)</f>
        <v>103.04228696294398</v>
      </c>
      <c r="DT43" s="11">
        <v>1059160</v>
      </c>
      <c r="DU43" s="11">
        <v>1059160</v>
      </c>
      <c r="DV43" s="11">
        <v>596624</v>
      </c>
      <c r="DW43" s="11">
        <v>624452.13</v>
      </c>
      <c r="DX43" s="11">
        <f>DW43-DV43</f>
        <v>27828.130000000005</v>
      </c>
      <c r="DY43" s="11">
        <f>IF(DV43=0,0,DW43/DV43*100)</f>
        <v>104.66426593633511</v>
      </c>
      <c r="DZ43" s="11">
        <v>650123</v>
      </c>
      <c r="EA43" s="11">
        <v>650123</v>
      </c>
      <c r="EB43" s="11">
        <v>314866</v>
      </c>
      <c r="EC43" s="11">
        <v>338646.51</v>
      </c>
      <c r="ED43" s="11">
        <f>EC43-EB43</f>
        <v>23780.510000000009</v>
      </c>
      <c r="EE43" s="11">
        <f>IF(EB43=0,0,EC43/EB43*100)</f>
        <v>107.55258109799088</v>
      </c>
      <c r="EF43" s="11">
        <v>1200000</v>
      </c>
      <c r="EG43" s="11">
        <v>1200000</v>
      </c>
      <c r="EH43" s="11">
        <v>728000</v>
      </c>
      <c r="EI43" s="11">
        <v>881094.03999999992</v>
      </c>
      <c r="EJ43" s="11">
        <f>EI43-EH43</f>
        <v>153094.03999999992</v>
      </c>
      <c r="EK43" s="11">
        <f>IF(EH43=0,0,EI43/EH43*100)</f>
        <v>121.02940109890108</v>
      </c>
    </row>
    <row r="44" spans="1:141" x14ac:dyDescent="0.2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7.31</v>
      </c>
      <c r="H44" s="11">
        <f>G44-F44</f>
        <v>7.31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7.31</v>
      </c>
      <c r="AF44" s="11">
        <f>AE44-AD44</f>
        <v>7.31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7.31</v>
      </c>
      <c r="CT44" s="11">
        <f>CS44-CR44</f>
        <v>7.31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2">
      <c r="A45" s="10"/>
      <c r="B45" s="10">
        <v>18050300</v>
      </c>
      <c r="C45" s="10" t="s">
        <v>70</v>
      </c>
      <c r="D45" s="11">
        <v>2591212</v>
      </c>
      <c r="E45" s="11">
        <v>2591212</v>
      </c>
      <c r="F45" s="11">
        <v>1731426</v>
      </c>
      <c r="G45" s="11">
        <v>1746293.5400000003</v>
      </c>
      <c r="H45" s="11">
        <f>G45-F45</f>
        <v>14867.54000000027</v>
      </c>
      <c r="I45" s="11">
        <f>IF(F45=0,0,G45/F45*100)</f>
        <v>100.85868757890897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1963200</v>
      </c>
      <c r="Q45" s="11">
        <v>1963200</v>
      </c>
      <c r="R45" s="11">
        <v>1302960</v>
      </c>
      <c r="S45" s="11">
        <v>1399330.37</v>
      </c>
      <c r="T45" s="11">
        <f>S45-R45</f>
        <v>96370.370000000112</v>
      </c>
      <c r="U45" s="11">
        <f>IF(R45=0,0,S45/R45*100)</f>
        <v>107.39626465893043</v>
      </c>
      <c r="V45" s="11">
        <v>1963200</v>
      </c>
      <c r="W45" s="11">
        <v>1963200</v>
      </c>
      <c r="X45" s="11">
        <v>1302960</v>
      </c>
      <c r="Y45" s="11">
        <v>1399330.37</v>
      </c>
      <c r="Z45" s="11">
        <f>Y45-X45</f>
        <v>96370.370000000112</v>
      </c>
      <c r="AA45" s="11">
        <f>IF(X45=0,0,Y45/X45*100)</f>
        <v>107.39626465893043</v>
      </c>
      <c r="AB45" s="11">
        <v>628012</v>
      </c>
      <c r="AC45" s="11">
        <v>628012</v>
      </c>
      <c r="AD45" s="11">
        <v>428466</v>
      </c>
      <c r="AE45" s="11">
        <v>346963.17000000004</v>
      </c>
      <c r="AF45" s="11">
        <f>AE45-AD45</f>
        <v>-81502.829999999958</v>
      </c>
      <c r="AG45" s="11">
        <f>IF(AD45=0,0,AE45/AD45*100)</f>
        <v>80.977993586422272</v>
      </c>
      <c r="AH45" s="11">
        <v>7000</v>
      </c>
      <c r="AI45" s="11">
        <v>7000</v>
      </c>
      <c r="AJ45" s="11">
        <v>4640</v>
      </c>
      <c r="AK45" s="11">
        <v>3562.86</v>
      </c>
      <c r="AL45" s="11">
        <f>AK45-AJ45</f>
        <v>-1077.1399999999999</v>
      </c>
      <c r="AM45" s="11">
        <f>IF(AJ45=0,0,AK45/AJ45*100)</f>
        <v>76.785775862068974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9000</v>
      </c>
      <c r="AU45" s="11">
        <v>9000</v>
      </c>
      <c r="AV45" s="11">
        <v>6000</v>
      </c>
      <c r="AW45" s="11">
        <v>6660</v>
      </c>
      <c r="AX45" s="11">
        <f>AW45-AV45</f>
        <v>660</v>
      </c>
      <c r="AY45" s="11">
        <f>IF(AV45=0,0,AW45/AV45*100)</f>
        <v>111.00000000000001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664</v>
      </c>
      <c r="BU45" s="11">
        <v>1580</v>
      </c>
      <c r="BV45" s="11">
        <f>BU45-BT45</f>
        <v>916</v>
      </c>
      <c r="BW45" s="11">
        <f>IF(BT45=0,0,BU45/BT45*100)</f>
        <v>237.95180722891564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500</v>
      </c>
      <c r="CE45" s="11">
        <v>500</v>
      </c>
      <c r="CF45" s="11">
        <v>320</v>
      </c>
      <c r="CG45" s="11">
        <v>0</v>
      </c>
      <c r="CH45" s="11">
        <f>CG45-CF45</f>
        <v>-320</v>
      </c>
      <c r="CI45" s="11">
        <f>IF(CF45=0,0,CG45/CF45*100)</f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160000</v>
      </c>
      <c r="CQ45" s="11">
        <v>160000</v>
      </c>
      <c r="CR45" s="11">
        <v>106400</v>
      </c>
      <c r="CS45" s="11">
        <v>43731.49</v>
      </c>
      <c r="CT45" s="11">
        <f>CS45-CR45</f>
        <v>-62668.51</v>
      </c>
      <c r="CU45" s="11">
        <f>IF(CR45=0,0,CS45/CR45*100)</f>
        <v>41.101024436090221</v>
      </c>
      <c r="CV45" s="11">
        <v>40313</v>
      </c>
      <c r="CW45" s="11">
        <v>40313</v>
      </c>
      <c r="CX45" s="11">
        <v>28858</v>
      </c>
      <c r="CY45" s="11">
        <v>24584.75</v>
      </c>
      <c r="CZ45" s="11">
        <f>CY45-CX45</f>
        <v>-4273.25</v>
      </c>
      <c r="DA45" s="11">
        <f>IF(CX45=0,0,CY45/CX45*100)</f>
        <v>85.192147757987385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15289</v>
      </c>
      <c r="DO45" s="11">
        <v>15289</v>
      </c>
      <c r="DP45" s="11">
        <v>7644</v>
      </c>
      <c r="DQ45" s="11">
        <v>8650</v>
      </c>
      <c r="DR45" s="11">
        <f>DQ45-DP45</f>
        <v>1006</v>
      </c>
      <c r="DS45" s="11">
        <f>IF(DP45=0,0,DQ45/DP45*100)</f>
        <v>113.16064887493459</v>
      </c>
      <c r="DT45" s="11">
        <v>194910</v>
      </c>
      <c r="DU45" s="11">
        <v>194910</v>
      </c>
      <c r="DV45" s="11">
        <v>129940</v>
      </c>
      <c r="DW45" s="11">
        <v>60276.800000000003</v>
      </c>
      <c r="DX45" s="11">
        <f>DW45-DV45</f>
        <v>-69663.199999999997</v>
      </c>
      <c r="DY45" s="11">
        <f>IF(DV45=0,0,DW45/DV45*100)</f>
        <v>46.388179159612129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200000</v>
      </c>
      <c r="EG45" s="11">
        <v>200000</v>
      </c>
      <c r="EH45" s="11">
        <v>144000</v>
      </c>
      <c r="EI45" s="11">
        <v>197917.27</v>
      </c>
      <c r="EJ45" s="11">
        <f>EI45-EH45</f>
        <v>53917.26999999999</v>
      </c>
      <c r="EK45" s="11">
        <f>IF(EH45=0,0,EI45/EH45*100)</f>
        <v>137.44254861111108</v>
      </c>
    </row>
    <row r="46" spans="1:141" x14ac:dyDescent="0.2">
      <c r="A46" s="10"/>
      <c r="B46" s="10">
        <v>18050400</v>
      </c>
      <c r="C46" s="10" t="s">
        <v>71</v>
      </c>
      <c r="D46" s="11">
        <v>9235824</v>
      </c>
      <c r="E46" s="11">
        <v>9841812</v>
      </c>
      <c r="F46" s="11">
        <v>7040393</v>
      </c>
      <c r="G46" s="11">
        <v>7522489.830000001</v>
      </c>
      <c r="H46" s="11">
        <f>G46-F46</f>
        <v>482096.83000000101</v>
      </c>
      <c r="I46" s="11">
        <f>IF(F46=0,0,G46/F46*100)</f>
        <v>106.84758407662756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7138880</v>
      </c>
      <c r="Q46" s="11">
        <v>7744868</v>
      </c>
      <c r="R46" s="11">
        <v>5548443</v>
      </c>
      <c r="S46" s="11">
        <v>5662161.4000000004</v>
      </c>
      <c r="T46" s="11">
        <f>S46-R46</f>
        <v>113718.40000000037</v>
      </c>
      <c r="U46" s="11">
        <f>IF(R46=0,0,S46/R46*100)</f>
        <v>102.04955516349361</v>
      </c>
      <c r="V46" s="11">
        <v>7138880</v>
      </c>
      <c r="W46" s="11">
        <v>7744868</v>
      </c>
      <c r="X46" s="11">
        <v>5548443</v>
      </c>
      <c r="Y46" s="11">
        <v>5662161.4000000004</v>
      </c>
      <c r="Z46" s="11">
        <f>Y46-X46</f>
        <v>113718.40000000037</v>
      </c>
      <c r="AA46" s="11">
        <f>IF(X46=0,0,Y46/X46*100)</f>
        <v>102.04955516349361</v>
      </c>
      <c r="AB46" s="11">
        <v>2096944</v>
      </c>
      <c r="AC46" s="11">
        <v>2096944</v>
      </c>
      <c r="AD46" s="11">
        <v>1491950</v>
      </c>
      <c r="AE46" s="11">
        <v>1860328.4300000002</v>
      </c>
      <c r="AF46" s="11">
        <f>AE46-AD46</f>
        <v>368378.43000000017</v>
      </c>
      <c r="AG46" s="11">
        <f>IF(AD46=0,0,AE46/AD46*100)</f>
        <v>124.6910707463387</v>
      </c>
      <c r="AH46" s="11">
        <v>60000</v>
      </c>
      <c r="AI46" s="11">
        <v>60000</v>
      </c>
      <c r="AJ46" s="11">
        <v>40000</v>
      </c>
      <c r="AK46" s="11">
        <v>191984.59</v>
      </c>
      <c r="AL46" s="11">
        <f>AK46-AJ46</f>
        <v>151984.59</v>
      </c>
      <c r="AM46" s="11">
        <f>IF(AJ46=0,0,AK46/AJ46*100)</f>
        <v>479.96147500000001</v>
      </c>
      <c r="AN46" s="11">
        <v>70000</v>
      </c>
      <c r="AO46" s="11">
        <v>70000</v>
      </c>
      <c r="AP46" s="11">
        <v>46668</v>
      </c>
      <c r="AQ46" s="11">
        <v>37274.199999999997</v>
      </c>
      <c r="AR46" s="11">
        <f>AQ46-AP46</f>
        <v>-9393.8000000000029</v>
      </c>
      <c r="AS46" s="11">
        <f>IF(AP46=0,0,AQ46/AP46*100)</f>
        <v>79.871003685608983</v>
      </c>
      <c r="AT46" s="11">
        <v>105000</v>
      </c>
      <c r="AU46" s="11">
        <v>105000</v>
      </c>
      <c r="AV46" s="11">
        <v>70000</v>
      </c>
      <c r="AW46" s="11">
        <v>71736.45</v>
      </c>
      <c r="AX46" s="11">
        <f>AW46-AV46</f>
        <v>1736.4499999999971</v>
      </c>
      <c r="AY46" s="11">
        <f>IF(AV46=0,0,AW46/AV46*100)</f>
        <v>102.48064285714284</v>
      </c>
      <c r="AZ46" s="11">
        <v>72230</v>
      </c>
      <c r="BA46" s="11">
        <v>72230</v>
      </c>
      <c r="BB46" s="11">
        <v>48160</v>
      </c>
      <c r="BC46" s="11">
        <v>75278.899999999994</v>
      </c>
      <c r="BD46" s="11">
        <f>BC46-BB46</f>
        <v>27118.899999999994</v>
      </c>
      <c r="BE46" s="11">
        <f>IF(BB46=0,0,BC46/BB46*100)</f>
        <v>156.31000830564784</v>
      </c>
      <c r="BF46" s="11">
        <v>20143</v>
      </c>
      <c r="BG46" s="11">
        <v>20143</v>
      </c>
      <c r="BH46" s="11">
        <v>12633</v>
      </c>
      <c r="BI46" s="11">
        <v>18412.66</v>
      </c>
      <c r="BJ46" s="11">
        <f>BI46-BH46</f>
        <v>5779.66</v>
      </c>
      <c r="BK46" s="11">
        <f>IF(BH46=0,0,BI46/BH46*100)</f>
        <v>145.75049473600887</v>
      </c>
      <c r="BL46" s="11">
        <v>61500</v>
      </c>
      <c r="BM46" s="11">
        <v>61500</v>
      </c>
      <c r="BN46" s="11">
        <v>40900</v>
      </c>
      <c r="BO46" s="11">
        <v>43072.83</v>
      </c>
      <c r="BP46" s="11">
        <f>BO46-BN46</f>
        <v>2172.8300000000017</v>
      </c>
      <c r="BQ46" s="11">
        <f>IF(BN46=0,0,BO46/BN46*100)</f>
        <v>105.31254278728608</v>
      </c>
      <c r="BR46" s="11">
        <v>230000</v>
      </c>
      <c r="BS46" s="11">
        <v>230000</v>
      </c>
      <c r="BT46" s="11">
        <v>150692</v>
      </c>
      <c r="BU46" s="11">
        <v>189183.24</v>
      </c>
      <c r="BV46" s="11">
        <f>BU46-BT46</f>
        <v>38491.239999999991</v>
      </c>
      <c r="BW46" s="11">
        <f>IF(BT46=0,0,BU46/BT46*100)</f>
        <v>125.54298834709208</v>
      </c>
      <c r="BX46" s="11">
        <v>55000</v>
      </c>
      <c r="BY46" s="11">
        <v>55000</v>
      </c>
      <c r="BZ46" s="11">
        <v>43552</v>
      </c>
      <c r="CA46" s="11">
        <v>21124.639999999999</v>
      </c>
      <c r="CB46" s="11">
        <f>CA46-BZ46</f>
        <v>-22427.360000000001</v>
      </c>
      <c r="CC46" s="11">
        <f>IF(BZ46=0,0,CA46/BZ46*100)</f>
        <v>48.50440852314474</v>
      </c>
      <c r="CD46" s="11">
        <v>55070</v>
      </c>
      <c r="CE46" s="11">
        <v>55070</v>
      </c>
      <c r="CF46" s="11">
        <v>36670</v>
      </c>
      <c r="CG46" s="11">
        <v>35499.199999999997</v>
      </c>
      <c r="CH46" s="11">
        <f>CG46-CF46</f>
        <v>-1170.8000000000029</v>
      </c>
      <c r="CI46" s="11">
        <f>IF(CF46=0,0,CG46/CF46*100)</f>
        <v>96.807199345514036</v>
      </c>
      <c r="CJ46" s="11">
        <v>0</v>
      </c>
      <c r="CK46" s="11">
        <v>0</v>
      </c>
      <c r="CL46" s="11">
        <v>0</v>
      </c>
      <c r="CM46" s="11">
        <v>10338.299999999999</v>
      </c>
      <c r="CN46" s="11">
        <f>CM46-CL46</f>
        <v>10338.299999999999</v>
      </c>
      <c r="CO46" s="11">
        <f>IF(CL46=0,0,CM46/CL46*100)</f>
        <v>0</v>
      </c>
      <c r="CP46" s="11">
        <v>420400</v>
      </c>
      <c r="CQ46" s="11">
        <v>420400</v>
      </c>
      <c r="CR46" s="11">
        <v>280200</v>
      </c>
      <c r="CS46" s="11">
        <v>317097.96999999997</v>
      </c>
      <c r="CT46" s="11">
        <f>CS46-CR46</f>
        <v>36897.969999999972</v>
      </c>
      <c r="CU46" s="11">
        <f>IF(CR46=0,0,CS46/CR46*100)</f>
        <v>113.16844039971447</v>
      </c>
      <c r="CV46" s="11">
        <v>655542</v>
      </c>
      <c r="CW46" s="11">
        <v>655542</v>
      </c>
      <c r="CX46" s="11">
        <v>534589</v>
      </c>
      <c r="CY46" s="11">
        <v>523049.39</v>
      </c>
      <c r="CZ46" s="11">
        <f>CY46-CX46</f>
        <v>-11539.609999999986</v>
      </c>
      <c r="DA46" s="11">
        <f>IF(CX46=0,0,CY46/CX46*100)</f>
        <v>97.841405266475746</v>
      </c>
      <c r="DB46" s="11">
        <v>35000</v>
      </c>
      <c r="DC46" s="11">
        <v>35000</v>
      </c>
      <c r="DD46" s="11">
        <v>18815</v>
      </c>
      <c r="DE46" s="11">
        <v>25626.799999999999</v>
      </c>
      <c r="DF46" s="11">
        <f>DE46-DD46</f>
        <v>6811.7999999999993</v>
      </c>
      <c r="DG46" s="11">
        <f>IF(DD46=0,0,DE46/DD46*100)</f>
        <v>136.20409247940472</v>
      </c>
      <c r="DH46" s="11">
        <v>23800</v>
      </c>
      <c r="DI46" s="11">
        <v>23800</v>
      </c>
      <c r="DJ46" s="11">
        <v>16700</v>
      </c>
      <c r="DK46" s="11">
        <v>21540.5</v>
      </c>
      <c r="DL46" s="11">
        <f>DK46-DJ46</f>
        <v>4840.5</v>
      </c>
      <c r="DM46" s="11">
        <f>IF(DJ46=0,0,DK46/DJ46*100)</f>
        <v>128.98502994011974</v>
      </c>
      <c r="DN46" s="11">
        <v>58069</v>
      </c>
      <c r="DO46" s="11">
        <v>58069</v>
      </c>
      <c r="DP46" s="11">
        <v>38712</v>
      </c>
      <c r="DQ46" s="11">
        <v>61858.74</v>
      </c>
      <c r="DR46" s="11">
        <f>DQ46-DP46</f>
        <v>23146.739999999998</v>
      </c>
      <c r="DS46" s="11">
        <f>IF(DP46=0,0,DQ46/DP46*100)</f>
        <v>159.79215747055176</v>
      </c>
      <c r="DT46" s="11">
        <v>43140</v>
      </c>
      <c r="DU46" s="11">
        <v>43140</v>
      </c>
      <c r="DV46" s="11">
        <v>28760</v>
      </c>
      <c r="DW46" s="11">
        <v>51566.7</v>
      </c>
      <c r="DX46" s="11">
        <f>DW46-DV46</f>
        <v>22806.699999999997</v>
      </c>
      <c r="DY46" s="11">
        <f>IF(DV46=0,0,DW46/DV46*100)</f>
        <v>179.30006954102919</v>
      </c>
      <c r="DZ46" s="11">
        <v>32050</v>
      </c>
      <c r="EA46" s="11">
        <v>32050</v>
      </c>
      <c r="EB46" s="11">
        <v>20899</v>
      </c>
      <c r="EC46" s="11">
        <v>23300</v>
      </c>
      <c r="ED46" s="11">
        <f>EC46-EB46</f>
        <v>2401</v>
      </c>
      <c r="EE46" s="11">
        <f>IF(EB46=0,0,EC46/EB46*100)</f>
        <v>111.4885879707163</v>
      </c>
      <c r="EF46" s="11">
        <v>100000</v>
      </c>
      <c r="EG46" s="11">
        <v>100000</v>
      </c>
      <c r="EH46" s="11">
        <v>64000</v>
      </c>
      <c r="EI46" s="11">
        <v>142383.32</v>
      </c>
      <c r="EJ46" s="11">
        <f>EI46-EH46</f>
        <v>78383.320000000007</v>
      </c>
      <c r="EK46" s="11">
        <f>IF(EH46=0,0,EI46/EH46*100)</f>
        <v>222.47393750000001</v>
      </c>
    </row>
    <row r="47" spans="1:141" x14ac:dyDescent="0.2">
      <c r="A47" s="10"/>
      <c r="B47" s="10">
        <v>18050500</v>
      </c>
      <c r="C47" s="10" t="s">
        <v>72</v>
      </c>
      <c r="D47" s="11">
        <v>12803878</v>
      </c>
      <c r="E47" s="11">
        <v>12803878</v>
      </c>
      <c r="F47" s="11">
        <v>6926815</v>
      </c>
      <c r="G47" s="11">
        <v>5694607.29</v>
      </c>
      <c r="H47" s="11">
        <f>G47-F47</f>
        <v>-1232207.71</v>
      </c>
      <c r="I47" s="11">
        <f>IF(F47=0,0,G47/F47*100)</f>
        <v>82.21104923402747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0</v>
      </c>
      <c r="T47" s="11">
        <f>S47-R47</f>
        <v>0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0</v>
      </c>
      <c r="Z47" s="11">
        <f>Y47-X47</f>
        <v>0</v>
      </c>
      <c r="AA47" s="11">
        <f>IF(X47=0,0,Y47/X47*100)</f>
        <v>0</v>
      </c>
      <c r="AB47" s="11">
        <v>12803878</v>
      </c>
      <c r="AC47" s="11">
        <v>12803878</v>
      </c>
      <c r="AD47" s="11">
        <v>6926815</v>
      </c>
      <c r="AE47" s="11">
        <v>5694607.29</v>
      </c>
      <c r="AF47" s="11">
        <f>AE47-AD47</f>
        <v>-1232207.71</v>
      </c>
      <c r="AG47" s="11">
        <f>IF(AD47=0,0,AE47/AD47*100)</f>
        <v>82.21104923402747</v>
      </c>
      <c r="AH47" s="11">
        <v>600000</v>
      </c>
      <c r="AI47" s="11">
        <v>600000</v>
      </c>
      <c r="AJ47" s="11">
        <v>300000</v>
      </c>
      <c r="AK47" s="11">
        <v>217681.56</v>
      </c>
      <c r="AL47" s="11">
        <f>AK47-AJ47</f>
        <v>-82318.44</v>
      </c>
      <c r="AM47" s="11">
        <f>IF(AJ47=0,0,AK47/AJ47*100)</f>
        <v>72.560519999999997</v>
      </c>
      <c r="AN47" s="11">
        <v>770000</v>
      </c>
      <c r="AO47" s="11">
        <v>770000</v>
      </c>
      <c r="AP47" s="11">
        <v>410666</v>
      </c>
      <c r="AQ47" s="11">
        <v>198752.41</v>
      </c>
      <c r="AR47" s="11">
        <f>AQ47-AP47</f>
        <v>-211913.59</v>
      </c>
      <c r="AS47" s="11">
        <f>IF(AP47=0,0,AQ47/AP47*100)</f>
        <v>48.397581002566561</v>
      </c>
      <c r="AT47" s="11">
        <v>1080000</v>
      </c>
      <c r="AU47" s="11">
        <v>1080000</v>
      </c>
      <c r="AV47" s="11">
        <v>576000</v>
      </c>
      <c r="AW47" s="11">
        <v>368593.65</v>
      </c>
      <c r="AX47" s="11">
        <f>AW47-AV47</f>
        <v>-207406.34999999998</v>
      </c>
      <c r="AY47" s="11">
        <f>IF(AV47=0,0,AW47/AV47*100)</f>
        <v>63.991953125000002</v>
      </c>
      <c r="AZ47" s="11">
        <v>1178750</v>
      </c>
      <c r="BA47" s="11">
        <v>1178750</v>
      </c>
      <c r="BB47" s="11">
        <v>628668</v>
      </c>
      <c r="BC47" s="11">
        <v>388599.47</v>
      </c>
      <c r="BD47" s="11">
        <f>BC47-BB47</f>
        <v>-240068.53000000003</v>
      </c>
      <c r="BE47" s="11">
        <f>IF(BB47=0,0,BC47/BB47*100)</f>
        <v>61.813146207537208</v>
      </c>
      <c r="BF47" s="11">
        <v>288220</v>
      </c>
      <c r="BG47" s="11">
        <v>288220</v>
      </c>
      <c r="BH47" s="11">
        <v>221422</v>
      </c>
      <c r="BI47" s="11">
        <v>140133.31</v>
      </c>
      <c r="BJ47" s="11">
        <f>BI47-BH47</f>
        <v>-81288.69</v>
      </c>
      <c r="BK47" s="11">
        <f>IF(BH47=0,0,BI47/BH47*100)</f>
        <v>63.28788918896948</v>
      </c>
      <c r="BL47" s="11">
        <v>416850</v>
      </c>
      <c r="BM47" s="11">
        <v>416850</v>
      </c>
      <c r="BN47" s="11">
        <v>222290</v>
      </c>
      <c r="BO47" s="11">
        <v>190139.94</v>
      </c>
      <c r="BP47" s="11">
        <f>BO47-BN47</f>
        <v>-32150.059999999998</v>
      </c>
      <c r="BQ47" s="11">
        <f>IF(BN47=0,0,BO47/BN47*100)</f>
        <v>85.536884250303657</v>
      </c>
      <c r="BR47" s="11">
        <v>810000</v>
      </c>
      <c r="BS47" s="11">
        <v>810000</v>
      </c>
      <c r="BT47" s="11">
        <v>435500</v>
      </c>
      <c r="BU47" s="11">
        <v>305943.12</v>
      </c>
      <c r="BV47" s="11">
        <f>BU47-BT47</f>
        <v>-129556.88</v>
      </c>
      <c r="BW47" s="11">
        <f>IF(BT47=0,0,BU47/BT47*100)</f>
        <v>70.251003444316879</v>
      </c>
      <c r="BX47" s="11">
        <v>850000</v>
      </c>
      <c r="BY47" s="11">
        <v>850000</v>
      </c>
      <c r="BZ47" s="11">
        <v>584858</v>
      </c>
      <c r="CA47" s="11">
        <v>408778.81</v>
      </c>
      <c r="CB47" s="11">
        <f>CA47-BZ47</f>
        <v>-176079.19</v>
      </c>
      <c r="CC47" s="11">
        <f>IF(BZ47=0,0,CA47/BZ47*100)</f>
        <v>69.893685304809026</v>
      </c>
      <c r="CD47" s="11">
        <v>910000</v>
      </c>
      <c r="CE47" s="11">
        <v>910000</v>
      </c>
      <c r="CF47" s="11">
        <v>485300</v>
      </c>
      <c r="CG47" s="11">
        <v>472796.08</v>
      </c>
      <c r="CH47" s="11">
        <f>CG47-CF47</f>
        <v>-12503.919999999984</v>
      </c>
      <c r="CI47" s="11">
        <f>IF(CF47=0,0,CG47/CF47*100)</f>
        <v>97.423465897383068</v>
      </c>
      <c r="CJ47" s="11">
        <v>783500</v>
      </c>
      <c r="CK47" s="11">
        <v>783500</v>
      </c>
      <c r="CL47" s="11">
        <v>402000</v>
      </c>
      <c r="CM47" s="11">
        <v>342026.62</v>
      </c>
      <c r="CN47" s="11">
        <f>CM47-CL47</f>
        <v>-59973.380000000005</v>
      </c>
      <c r="CO47" s="11">
        <f>IF(CL47=0,0,CM47/CL47*100)</f>
        <v>85.081248756218912</v>
      </c>
      <c r="CP47" s="11">
        <v>700000</v>
      </c>
      <c r="CQ47" s="11">
        <v>700000</v>
      </c>
      <c r="CR47" s="11">
        <v>373400</v>
      </c>
      <c r="CS47" s="11">
        <v>404811.41</v>
      </c>
      <c r="CT47" s="11">
        <f>CS47-CR47</f>
        <v>31411.409999999974</v>
      </c>
      <c r="CU47" s="11">
        <f>IF(CR47=0,0,CS47/CR47*100)</f>
        <v>108.4122683449384</v>
      </c>
      <c r="CV47" s="11">
        <v>488878</v>
      </c>
      <c r="CW47" s="11">
        <v>488878</v>
      </c>
      <c r="CX47" s="11">
        <v>186843</v>
      </c>
      <c r="CY47" s="11">
        <v>309081.84999999998</v>
      </c>
      <c r="CZ47" s="11">
        <f>CY47-CX47</f>
        <v>122238.84999999998</v>
      </c>
      <c r="DA47" s="11">
        <f>IF(CX47=0,0,CY47/CX47*100)</f>
        <v>165.4232965644953</v>
      </c>
      <c r="DB47" s="11">
        <v>605000</v>
      </c>
      <c r="DC47" s="11">
        <v>605000</v>
      </c>
      <c r="DD47" s="11">
        <v>310400</v>
      </c>
      <c r="DE47" s="11">
        <v>261344.63</v>
      </c>
      <c r="DF47" s="11">
        <f>DE47-DD47</f>
        <v>-49055.369999999995</v>
      </c>
      <c r="DG47" s="11">
        <f>IF(DD47=0,0,DE47/DD47*100)</f>
        <v>84.19607925257732</v>
      </c>
      <c r="DH47" s="11">
        <v>787700</v>
      </c>
      <c r="DI47" s="11">
        <v>787700</v>
      </c>
      <c r="DJ47" s="11">
        <v>420100</v>
      </c>
      <c r="DK47" s="11">
        <v>218867.31</v>
      </c>
      <c r="DL47" s="11">
        <f>DK47-DJ47</f>
        <v>-201232.69</v>
      </c>
      <c r="DM47" s="11">
        <f>IF(DJ47=0,0,DK47/DJ47*100)</f>
        <v>52.098859795286835</v>
      </c>
      <c r="DN47" s="11">
        <v>195797</v>
      </c>
      <c r="DO47" s="11">
        <v>195797</v>
      </c>
      <c r="DP47" s="11">
        <v>117477</v>
      </c>
      <c r="DQ47" s="11">
        <v>98308.53</v>
      </c>
      <c r="DR47" s="11">
        <f>DQ47-DP47</f>
        <v>-19168.47</v>
      </c>
      <c r="DS47" s="11">
        <f>IF(DP47=0,0,DQ47/DP47*100)</f>
        <v>83.683214586685054</v>
      </c>
      <c r="DT47" s="11">
        <v>821110</v>
      </c>
      <c r="DU47" s="11">
        <v>821110</v>
      </c>
      <c r="DV47" s="11">
        <v>437924</v>
      </c>
      <c r="DW47" s="11">
        <v>512608.63</v>
      </c>
      <c r="DX47" s="11">
        <f>DW47-DV47</f>
        <v>74684.63</v>
      </c>
      <c r="DY47" s="11">
        <f>IF(DV47=0,0,DW47/DV47*100)</f>
        <v>117.05424457211753</v>
      </c>
      <c r="DZ47" s="11">
        <v>618073</v>
      </c>
      <c r="EA47" s="11">
        <v>618073</v>
      </c>
      <c r="EB47" s="11">
        <v>293967</v>
      </c>
      <c r="EC47" s="11">
        <v>315346.51</v>
      </c>
      <c r="ED47" s="11">
        <f>EC47-EB47</f>
        <v>21379.510000000009</v>
      </c>
      <c r="EE47" s="11">
        <f>IF(EB47=0,0,EC47/EB47*100)</f>
        <v>107.27275850690725</v>
      </c>
      <c r="EF47" s="11">
        <v>900000</v>
      </c>
      <c r="EG47" s="11">
        <v>900000</v>
      </c>
      <c r="EH47" s="11">
        <v>520000</v>
      </c>
      <c r="EI47" s="11">
        <v>540793.44999999995</v>
      </c>
      <c r="EJ47" s="11">
        <f>EI47-EH47</f>
        <v>20793.449999999953</v>
      </c>
      <c r="EK47" s="11">
        <f>IF(EH47=0,0,EI47/EH47*100)</f>
        <v>103.99874038461539</v>
      </c>
    </row>
    <row r="48" spans="1:141" x14ac:dyDescent="0.2">
      <c r="A48" s="10"/>
      <c r="B48" s="10">
        <v>20000000</v>
      </c>
      <c r="C48" s="10" t="s">
        <v>73</v>
      </c>
      <c r="D48" s="11">
        <v>2952248</v>
      </c>
      <c r="E48" s="11">
        <v>2967248</v>
      </c>
      <c r="F48" s="11">
        <v>1927768</v>
      </c>
      <c r="G48" s="11">
        <v>2236719.5299999993</v>
      </c>
      <c r="H48" s="11">
        <f>G48-F48</f>
        <v>308951.52999999933</v>
      </c>
      <c r="I48" s="11">
        <f>IF(F48=0,0,G48/F48*100)</f>
        <v>116.02638543642179</v>
      </c>
      <c r="J48" s="11">
        <v>445885</v>
      </c>
      <c r="K48" s="11">
        <v>445885</v>
      </c>
      <c r="L48" s="11">
        <v>299040</v>
      </c>
      <c r="M48" s="11">
        <v>508127.26999999996</v>
      </c>
      <c r="N48" s="11">
        <f>M48-L48</f>
        <v>209087.26999999996</v>
      </c>
      <c r="O48" s="11">
        <f>IF(L48=0,0,M48/L48*100)</f>
        <v>169.9194990636704</v>
      </c>
      <c r="P48" s="11">
        <v>2481160</v>
      </c>
      <c r="Q48" s="11">
        <v>2496160</v>
      </c>
      <c r="R48" s="11">
        <v>1612600</v>
      </c>
      <c r="S48" s="11">
        <v>1669275.2199999997</v>
      </c>
      <c r="T48" s="11">
        <f>S48-R48</f>
        <v>56675.219999999739</v>
      </c>
      <c r="U48" s="11">
        <f>IF(R48=0,0,S48/R48*100)</f>
        <v>103.51452437058167</v>
      </c>
      <c r="V48" s="11">
        <v>2481160</v>
      </c>
      <c r="W48" s="11">
        <v>2496160</v>
      </c>
      <c r="X48" s="11">
        <v>1612600</v>
      </c>
      <c r="Y48" s="11">
        <v>1669275.2199999997</v>
      </c>
      <c r="Z48" s="11">
        <f>Y48-X48</f>
        <v>56675.219999999739</v>
      </c>
      <c r="AA48" s="11">
        <f>IF(X48=0,0,Y48/X48*100)</f>
        <v>103.51452437058167</v>
      </c>
      <c r="AB48" s="11">
        <v>25203</v>
      </c>
      <c r="AC48" s="11">
        <v>25203</v>
      </c>
      <c r="AD48" s="11">
        <v>16128</v>
      </c>
      <c r="AE48" s="11">
        <v>59317.040000000008</v>
      </c>
      <c r="AF48" s="11">
        <f>AE48-AD48</f>
        <v>43189.040000000008</v>
      </c>
      <c r="AG48" s="11">
        <f>IF(AD48=0,0,AE48/AD48*100)</f>
        <v>367.78918650793656</v>
      </c>
      <c r="AH48" s="11">
        <v>3000</v>
      </c>
      <c r="AI48" s="11">
        <v>3000</v>
      </c>
      <c r="AJ48" s="11">
        <v>1960</v>
      </c>
      <c r="AK48" s="11">
        <v>17272.61</v>
      </c>
      <c r="AL48" s="11">
        <f>AK48-AJ48</f>
        <v>15312.61</v>
      </c>
      <c r="AM48" s="11">
        <f>IF(AJ48=0,0,AK48/AJ48*100)</f>
        <v>881.25561224489797</v>
      </c>
      <c r="AN48" s="11">
        <v>1494</v>
      </c>
      <c r="AO48" s="11">
        <v>1494</v>
      </c>
      <c r="AP48" s="11">
        <v>992</v>
      </c>
      <c r="AQ48" s="11">
        <v>310.42</v>
      </c>
      <c r="AR48" s="11">
        <f>AQ48-AP48</f>
        <v>-681.57999999999993</v>
      </c>
      <c r="AS48" s="11">
        <f>IF(AP48=0,0,AQ48/AP48*100)</f>
        <v>31.29233870967742</v>
      </c>
      <c r="AT48" s="11">
        <v>3000</v>
      </c>
      <c r="AU48" s="11">
        <v>3000</v>
      </c>
      <c r="AV48" s="11">
        <v>2000</v>
      </c>
      <c r="AW48" s="11">
        <v>682.96</v>
      </c>
      <c r="AX48" s="11">
        <f>AW48-AV48</f>
        <v>-1317.04</v>
      </c>
      <c r="AY48" s="11">
        <f>IF(AV48=0,0,AW48/AV48*100)</f>
        <v>34.148000000000003</v>
      </c>
      <c r="AZ48" s="11">
        <v>470</v>
      </c>
      <c r="BA48" s="11">
        <v>470</v>
      </c>
      <c r="BB48" s="11">
        <v>90</v>
      </c>
      <c r="BC48" s="11">
        <v>345.08</v>
      </c>
      <c r="BD48" s="11">
        <f>BC48-BB48</f>
        <v>255.07999999999998</v>
      </c>
      <c r="BE48" s="11">
        <f>IF(BB48=0,0,BC48/BB48*100)</f>
        <v>383.42222222222222</v>
      </c>
      <c r="BF48" s="11">
        <v>735</v>
      </c>
      <c r="BG48" s="11">
        <v>735</v>
      </c>
      <c r="BH48" s="11">
        <v>735</v>
      </c>
      <c r="BI48" s="11">
        <v>283.79999999999995</v>
      </c>
      <c r="BJ48" s="11">
        <f>BI48-BH48</f>
        <v>-451.20000000000005</v>
      </c>
      <c r="BK48" s="11">
        <f>IF(BH48=0,0,BI48/BH48*100)</f>
        <v>38.612244897959172</v>
      </c>
      <c r="BL48" s="11">
        <v>1150</v>
      </c>
      <c r="BM48" s="11">
        <v>1150</v>
      </c>
      <c r="BN48" s="11">
        <v>630</v>
      </c>
      <c r="BO48" s="11">
        <v>691.73</v>
      </c>
      <c r="BP48" s="11">
        <f>BO48-BN48</f>
        <v>61.730000000000018</v>
      </c>
      <c r="BQ48" s="11">
        <f>IF(BN48=0,0,BO48/BN48*100)</f>
        <v>109.7984126984127</v>
      </c>
      <c r="BR48" s="11">
        <v>3837</v>
      </c>
      <c r="BS48" s="11">
        <v>3837</v>
      </c>
      <c r="BT48" s="11">
        <v>2547</v>
      </c>
      <c r="BU48" s="11">
        <v>2324.8399999999997</v>
      </c>
      <c r="BV48" s="11">
        <f>BU48-BT48</f>
        <v>-222.16000000000031</v>
      </c>
      <c r="BW48" s="11">
        <f>IF(BT48=0,0,BU48/BT48*100)</f>
        <v>91.277581468394175</v>
      </c>
      <c r="BX48" s="11">
        <v>680</v>
      </c>
      <c r="BY48" s="11">
        <v>680</v>
      </c>
      <c r="BZ48" s="11">
        <v>509</v>
      </c>
      <c r="CA48" s="11">
        <v>363.28000000000003</v>
      </c>
      <c r="CB48" s="11">
        <f>CA48-BZ48</f>
        <v>-145.71999999999997</v>
      </c>
      <c r="CC48" s="11">
        <f>IF(BZ48=0,0,CA48/BZ48*100)</f>
        <v>71.371316306483294</v>
      </c>
      <c r="CD48" s="11">
        <v>1080</v>
      </c>
      <c r="CE48" s="11">
        <v>1080</v>
      </c>
      <c r="CF48" s="11">
        <v>708</v>
      </c>
      <c r="CG48" s="11">
        <v>228.99</v>
      </c>
      <c r="CH48" s="11">
        <f>CG48-CF48</f>
        <v>-479.01</v>
      </c>
      <c r="CI48" s="11">
        <f>IF(CF48=0,0,CG48/CF48*100)</f>
        <v>32.343220338983052</v>
      </c>
      <c r="CJ48" s="11">
        <v>0</v>
      </c>
      <c r="CK48" s="11">
        <v>0</v>
      </c>
      <c r="CL48" s="11">
        <v>0</v>
      </c>
      <c r="CM48" s="11">
        <v>167.76</v>
      </c>
      <c r="CN48" s="11">
        <f>CM48-CL48</f>
        <v>167.76</v>
      </c>
      <c r="CO48" s="11">
        <f>IF(CL48=0,0,CM48/CL48*100)</f>
        <v>0</v>
      </c>
      <c r="CP48" s="11">
        <v>3100</v>
      </c>
      <c r="CQ48" s="11">
        <v>3100</v>
      </c>
      <c r="CR48" s="11">
        <v>2100</v>
      </c>
      <c r="CS48" s="11">
        <v>1771.92</v>
      </c>
      <c r="CT48" s="11">
        <f>CS48-CR48</f>
        <v>-328.07999999999993</v>
      </c>
      <c r="CU48" s="11">
        <f>IF(CR48=0,0,CS48/CR48*100)</f>
        <v>84.377142857142857</v>
      </c>
      <c r="CV48" s="11">
        <v>2357</v>
      </c>
      <c r="CW48" s="11">
        <v>2357</v>
      </c>
      <c r="CX48" s="11">
        <v>911</v>
      </c>
      <c r="CY48" s="11">
        <v>6302.79</v>
      </c>
      <c r="CZ48" s="11">
        <f>CY48-CX48</f>
        <v>5391.79</v>
      </c>
      <c r="DA48" s="11">
        <f>IF(CX48=0,0,CY48/CX48*100)</f>
        <v>691.85400658616902</v>
      </c>
      <c r="DB48" s="11">
        <v>690</v>
      </c>
      <c r="DC48" s="11">
        <v>690</v>
      </c>
      <c r="DD48" s="11">
        <v>487</v>
      </c>
      <c r="DE48" s="11">
        <v>156.73999999999998</v>
      </c>
      <c r="DF48" s="11">
        <f>DE48-DD48</f>
        <v>-330.26</v>
      </c>
      <c r="DG48" s="11">
        <f>IF(DD48=0,0,DE48/DD48*100)</f>
        <v>32.184804928131413</v>
      </c>
      <c r="DH48" s="11">
        <v>0</v>
      </c>
      <c r="DI48" s="11">
        <v>0</v>
      </c>
      <c r="DJ48" s="11">
        <v>0</v>
      </c>
      <c r="DK48" s="11">
        <v>201.13</v>
      </c>
      <c r="DL48" s="11">
        <f>DK48-DJ48</f>
        <v>201.13</v>
      </c>
      <c r="DM48" s="11">
        <f>IF(DJ48=0,0,DK48/DJ48*100)</f>
        <v>0</v>
      </c>
      <c r="DN48" s="11">
        <v>1020</v>
      </c>
      <c r="DO48" s="11">
        <v>1020</v>
      </c>
      <c r="DP48" s="11">
        <v>853</v>
      </c>
      <c r="DQ48" s="11">
        <v>12533.54</v>
      </c>
      <c r="DR48" s="11">
        <f>DQ48-DP48</f>
        <v>11680.54</v>
      </c>
      <c r="DS48" s="11">
        <f>IF(DP48=0,0,DQ48/DP48*100)</f>
        <v>1469.3481828839392</v>
      </c>
      <c r="DT48" s="11">
        <v>470</v>
      </c>
      <c r="DU48" s="11">
        <v>470</v>
      </c>
      <c r="DV48" s="11">
        <v>312</v>
      </c>
      <c r="DW48" s="11">
        <v>240.20999999999998</v>
      </c>
      <c r="DX48" s="11">
        <f>DW48-DV48</f>
        <v>-71.79000000000002</v>
      </c>
      <c r="DY48" s="11">
        <f>IF(DV48=0,0,DW48/DV48*100)</f>
        <v>76.990384615384613</v>
      </c>
      <c r="DZ48" s="11">
        <v>20</v>
      </c>
      <c r="EA48" s="11">
        <v>20</v>
      </c>
      <c r="EB48" s="11">
        <v>14</v>
      </c>
      <c r="EC48" s="11">
        <v>159.12</v>
      </c>
      <c r="ED48" s="11">
        <f>EC48-EB48</f>
        <v>145.12</v>
      </c>
      <c r="EE48" s="11">
        <f>IF(EB48=0,0,EC48/EB48*100)</f>
        <v>1136.5714285714287</v>
      </c>
      <c r="EF48" s="11">
        <v>2100</v>
      </c>
      <c r="EG48" s="11">
        <v>2100</v>
      </c>
      <c r="EH48" s="11">
        <v>1280</v>
      </c>
      <c r="EI48" s="11">
        <v>15280.119999999999</v>
      </c>
      <c r="EJ48" s="11">
        <f>EI48-EH48</f>
        <v>14000.119999999999</v>
      </c>
      <c r="EK48" s="11">
        <f>IF(EH48=0,0,EI48/EH48*100)</f>
        <v>1193.7593749999999</v>
      </c>
    </row>
    <row r="49" spans="1:141" x14ac:dyDescent="0.2">
      <c r="A49" s="10"/>
      <c r="B49" s="10">
        <v>21000000</v>
      </c>
      <c r="C49" s="10" t="s">
        <v>74</v>
      </c>
      <c r="D49" s="11">
        <v>180557</v>
      </c>
      <c r="E49" s="11">
        <v>180557</v>
      </c>
      <c r="F49" s="11">
        <v>140232</v>
      </c>
      <c r="G49" s="11">
        <v>95606.99000000002</v>
      </c>
      <c r="H49" s="11">
        <f>G49-F49</f>
        <v>-44625.00999999998</v>
      </c>
      <c r="I49" s="11">
        <f>IF(F49=0,0,G49/F49*100)</f>
        <v>68.177726909692524</v>
      </c>
      <c r="J49" s="11">
        <v>2000</v>
      </c>
      <c r="K49" s="11">
        <v>2000</v>
      </c>
      <c r="L49" s="11">
        <v>2000</v>
      </c>
      <c r="M49" s="11">
        <v>7162.59</v>
      </c>
      <c r="N49" s="11">
        <f>M49-L49</f>
        <v>5162.59</v>
      </c>
      <c r="O49" s="11">
        <f>IF(L49=0,0,M49/L49*100)</f>
        <v>358.12950000000001</v>
      </c>
      <c r="P49" s="11">
        <v>177605</v>
      </c>
      <c r="Q49" s="11">
        <v>177605</v>
      </c>
      <c r="R49" s="11">
        <v>137680</v>
      </c>
      <c r="S49" s="11">
        <v>43604.51</v>
      </c>
      <c r="T49" s="11">
        <f>S49-R49</f>
        <v>-94075.489999999991</v>
      </c>
      <c r="U49" s="11">
        <f>IF(R49=0,0,S49/R49*100)</f>
        <v>31.670910807669962</v>
      </c>
      <c r="V49" s="11">
        <v>177605</v>
      </c>
      <c r="W49" s="11">
        <v>177605</v>
      </c>
      <c r="X49" s="11">
        <v>137680</v>
      </c>
      <c r="Y49" s="11">
        <v>43604.51</v>
      </c>
      <c r="Z49" s="11">
        <f>Y49-X49</f>
        <v>-94075.489999999991</v>
      </c>
      <c r="AA49" s="11">
        <f>IF(X49=0,0,Y49/X49*100)</f>
        <v>31.670910807669962</v>
      </c>
      <c r="AB49" s="11">
        <v>952</v>
      </c>
      <c r="AC49" s="11">
        <v>952</v>
      </c>
      <c r="AD49" s="11">
        <v>552</v>
      </c>
      <c r="AE49" s="11">
        <v>44839.89</v>
      </c>
      <c r="AF49" s="11">
        <f>AE49-AD49</f>
        <v>44287.89</v>
      </c>
      <c r="AG49" s="11">
        <f>IF(AD49=0,0,AE49/AD49*100)</f>
        <v>8123.16847826087</v>
      </c>
      <c r="AH49" s="11">
        <v>700</v>
      </c>
      <c r="AI49" s="11">
        <v>700</v>
      </c>
      <c r="AJ49" s="11">
        <v>350</v>
      </c>
      <c r="AK49" s="11">
        <v>17000</v>
      </c>
      <c r="AL49" s="11">
        <f>AK49-AJ49</f>
        <v>16650</v>
      </c>
      <c r="AM49" s="11">
        <f>IF(AJ49=0,0,AK49/AJ49*100)</f>
        <v>4857.1428571428569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150</v>
      </c>
      <c r="BS49" s="11">
        <v>150</v>
      </c>
      <c r="BT49" s="11">
        <v>100</v>
      </c>
      <c r="BU49" s="11">
        <v>510</v>
      </c>
      <c r="BV49" s="11">
        <f>BU49-BT49</f>
        <v>410</v>
      </c>
      <c r="BW49" s="11">
        <f>IF(BT49=0,0,BU49/BT49*100)</f>
        <v>509.99999999999994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51</v>
      </c>
      <c r="CT49" s="11">
        <f>CS49-CR49</f>
        <v>51</v>
      </c>
      <c r="CU49" s="11">
        <f>IF(CR49=0,0,CS49/CR49*100)</f>
        <v>0</v>
      </c>
      <c r="CV49" s="11">
        <v>102</v>
      </c>
      <c r="CW49" s="11">
        <v>102</v>
      </c>
      <c r="CX49" s="11">
        <v>102</v>
      </c>
      <c r="CY49" s="11">
        <v>1354.96</v>
      </c>
      <c r="CZ49" s="11">
        <f>CY49-CX49</f>
        <v>1252.96</v>
      </c>
      <c r="DA49" s="11">
        <f>IF(CX49=0,0,CY49/CX49*100)</f>
        <v>1328.3921568627452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11898.93</v>
      </c>
      <c r="DR49" s="11">
        <f>DQ49-DP49</f>
        <v>11898.93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14025</v>
      </c>
      <c r="EJ49" s="11">
        <f>EI49-EH49</f>
        <v>14025</v>
      </c>
      <c r="EK49" s="11">
        <f>IF(EH49=0,0,EI49/EH49*100)</f>
        <v>0</v>
      </c>
    </row>
    <row r="50" spans="1:141" x14ac:dyDescent="0.2">
      <c r="A50" s="10"/>
      <c r="B50" s="10">
        <v>21010000</v>
      </c>
      <c r="C50" s="10" t="s">
        <v>75</v>
      </c>
      <c r="D50" s="11">
        <v>21900</v>
      </c>
      <c r="E50" s="11">
        <v>21900</v>
      </c>
      <c r="F50" s="11">
        <v>21900</v>
      </c>
      <c r="G50" s="11">
        <v>7162.59</v>
      </c>
      <c r="H50" s="11">
        <f>G50-F50</f>
        <v>-14737.41</v>
      </c>
      <c r="I50" s="11">
        <f>IF(F50=0,0,G50/F50*100)</f>
        <v>32.705890410958901</v>
      </c>
      <c r="J50" s="11">
        <v>2000</v>
      </c>
      <c r="K50" s="11">
        <v>2000</v>
      </c>
      <c r="L50" s="11">
        <v>2000</v>
      </c>
      <c r="M50" s="11">
        <v>7162.59</v>
      </c>
      <c r="N50" s="11">
        <f>M50-L50</f>
        <v>5162.59</v>
      </c>
      <c r="O50" s="11">
        <f>IF(L50=0,0,M50/L50*100)</f>
        <v>358.12950000000001</v>
      </c>
      <c r="P50" s="11">
        <v>19900</v>
      </c>
      <c r="Q50" s="11">
        <v>19900</v>
      </c>
      <c r="R50" s="11">
        <v>19900</v>
      </c>
      <c r="S50" s="11">
        <v>0</v>
      </c>
      <c r="T50" s="11">
        <f>S50-R50</f>
        <v>-19900</v>
      </c>
      <c r="U50" s="11">
        <f>IF(R50=0,0,S50/R50*100)</f>
        <v>0</v>
      </c>
      <c r="V50" s="11">
        <v>19900</v>
      </c>
      <c r="W50" s="11">
        <v>19900</v>
      </c>
      <c r="X50" s="11">
        <v>19900</v>
      </c>
      <c r="Y50" s="11">
        <v>0</v>
      </c>
      <c r="Z50" s="11">
        <f>Y50-X50</f>
        <v>-19900</v>
      </c>
      <c r="AA50" s="11">
        <f>IF(X50=0,0,Y50/X50*100)</f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2">
      <c r="A51" s="10"/>
      <c r="B51" s="10">
        <v>21010300</v>
      </c>
      <c r="C51" s="10" t="s">
        <v>76</v>
      </c>
      <c r="D51" s="11">
        <v>21900</v>
      </c>
      <c r="E51" s="11">
        <v>21900</v>
      </c>
      <c r="F51" s="11">
        <v>21900</v>
      </c>
      <c r="G51" s="11">
        <v>7162.59</v>
      </c>
      <c r="H51" s="11">
        <f>G51-F51</f>
        <v>-14737.41</v>
      </c>
      <c r="I51" s="11">
        <f>IF(F51=0,0,G51/F51*100)</f>
        <v>32.705890410958901</v>
      </c>
      <c r="J51" s="11">
        <v>2000</v>
      </c>
      <c r="K51" s="11">
        <v>2000</v>
      </c>
      <c r="L51" s="11">
        <v>2000</v>
      </c>
      <c r="M51" s="11">
        <v>7162.59</v>
      </c>
      <c r="N51" s="11">
        <f>M51-L51</f>
        <v>5162.59</v>
      </c>
      <c r="O51" s="11">
        <f>IF(L51=0,0,M51/L51*100)</f>
        <v>358.12950000000001</v>
      </c>
      <c r="P51" s="11">
        <v>19900</v>
      </c>
      <c r="Q51" s="11">
        <v>19900</v>
      </c>
      <c r="R51" s="11">
        <v>19900</v>
      </c>
      <c r="S51" s="11">
        <v>0</v>
      </c>
      <c r="T51" s="11">
        <f>S51-R51</f>
        <v>-19900</v>
      </c>
      <c r="U51" s="11">
        <f>IF(R51=0,0,S51/R51*100)</f>
        <v>0</v>
      </c>
      <c r="V51" s="11">
        <v>19900</v>
      </c>
      <c r="W51" s="11">
        <v>19900</v>
      </c>
      <c r="X51" s="11">
        <v>19900</v>
      </c>
      <c r="Y51" s="11">
        <v>0</v>
      </c>
      <c r="Z51" s="11">
        <f>Y51-X51</f>
        <v>-19900</v>
      </c>
      <c r="AA51" s="11">
        <f>IF(X51=0,0,Y51/X51*100)</f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2">
      <c r="A52" s="10"/>
      <c r="B52" s="10">
        <v>21080000</v>
      </c>
      <c r="C52" s="10" t="s">
        <v>77</v>
      </c>
      <c r="D52" s="11">
        <v>158657</v>
      </c>
      <c r="E52" s="11">
        <v>158657</v>
      </c>
      <c r="F52" s="11">
        <v>118332</v>
      </c>
      <c r="G52" s="11">
        <v>88444.4</v>
      </c>
      <c r="H52" s="11">
        <f>G52-F52</f>
        <v>-29887.600000000006</v>
      </c>
      <c r="I52" s="11">
        <f>IF(F52=0,0,G52/F52*100)</f>
        <v>74.742588648886183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157705</v>
      </c>
      <c r="Q52" s="11">
        <v>157705</v>
      </c>
      <c r="R52" s="11">
        <v>117780</v>
      </c>
      <c r="S52" s="11">
        <v>43604.51</v>
      </c>
      <c r="T52" s="11">
        <f>S52-R52</f>
        <v>-74175.489999999991</v>
      </c>
      <c r="U52" s="11">
        <f>IF(R52=0,0,S52/R52*100)</f>
        <v>37.021998641535063</v>
      </c>
      <c r="V52" s="11">
        <v>157705</v>
      </c>
      <c r="W52" s="11">
        <v>157705</v>
      </c>
      <c r="X52" s="11">
        <v>117780</v>
      </c>
      <c r="Y52" s="11">
        <v>43604.51</v>
      </c>
      <c r="Z52" s="11">
        <f>Y52-X52</f>
        <v>-74175.489999999991</v>
      </c>
      <c r="AA52" s="11">
        <f>IF(X52=0,0,Y52/X52*100)</f>
        <v>37.021998641535063</v>
      </c>
      <c r="AB52" s="11">
        <v>952</v>
      </c>
      <c r="AC52" s="11">
        <v>952</v>
      </c>
      <c r="AD52" s="11">
        <v>552</v>
      </c>
      <c r="AE52" s="11">
        <v>44839.89</v>
      </c>
      <c r="AF52" s="11">
        <f>AE52-AD52</f>
        <v>44287.89</v>
      </c>
      <c r="AG52" s="11">
        <f>IF(AD52=0,0,AE52/AD52*100)</f>
        <v>8123.16847826087</v>
      </c>
      <c r="AH52" s="11">
        <v>700</v>
      </c>
      <c r="AI52" s="11">
        <v>700</v>
      </c>
      <c r="AJ52" s="11">
        <v>350</v>
      </c>
      <c r="AK52" s="11">
        <v>17000</v>
      </c>
      <c r="AL52" s="11">
        <f>AK52-AJ52</f>
        <v>16650</v>
      </c>
      <c r="AM52" s="11">
        <f>IF(AJ52=0,0,AK52/AJ52*100)</f>
        <v>4857.1428571428569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150</v>
      </c>
      <c r="BS52" s="11">
        <v>150</v>
      </c>
      <c r="BT52" s="11">
        <v>100</v>
      </c>
      <c r="BU52" s="11">
        <v>510</v>
      </c>
      <c r="BV52" s="11">
        <f>BU52-BT52</f>
        <v>410</v>
      </c>
      <c r="BW52" s="11">
        <f>IF(BT52=0,0,BU52/BT52*100)</f>
        <v>509.99999999999994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51</v>
      </c>
      <c r="CT52" s="11">
        <f>CS52-CR52</f>
        <v>51</v>
      </c>
      <c r="CU52" s="11">
        <f>IF(CR52=0,0,CS52/CR52*100)</f>
        <v>0</v>
      </c>
      <c r="CV52" s="11">
        <v>102</v>
      </c>
      <c r="CW52" s="11">
        <v>102</v>
      </c>
      <c r="CX52" s="11">
        <v>102</v>
      </c>
      <c r="CY52" s="11">
        <v>1354.96</v>
      </c>
      <c r="CZ52" s="11">
        <f>CY52-CX52</f>
        <v>1252.96</v>
      </c>
      <c r="DA52" s="11">
        <f>IF(CX52=0,0,CY52/CX52*100)</f>
        <v>1328.3921568627452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11898.93</v>
      </c>
      <c r="DR52" s="11">
        <f>DQ52-DP52</f>
        <v>11898.93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14025</v>
      </c>
      <c r="EJ52" s="11">
        <f>EI52-EH52</f>
        <v>14025</v>
      </c>
      <c r="EK52" s="11">
        <f>IF(EH52=0,0,EI52/EH52*100)</f>
        <v>0</v>
      </c>
    </row>
    <row r="53" spans="1:141" x14ac:dyDescent="0.2">
      <c r="A53" s="10"/>
      <c r="B53" s="10">
        <v>21081100</v>
      </c>
      <c r="C53" s="10" t="s">
        <v>78</v>
      </c>
      <c r="D53" s="11">
        <v>11022</v>
      </c>
      <c r="E53" s="11">
        <v>11022</v>
      </c>
      <c r="F53" s="11">
        <v>6352</v>
      </c>
      <c r="G53" s="11">
        <v>8616.89</v>
      </c>
      <c r="H53" s="11">
        <f>G53-F53</f>
        <v>2264.8899999999994</v>
      </c>
      <c r="I53" s="11">
        <f>IF(F53=0,0,G53/F53*100)</f>
        <v>135.65632871536525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10070</v>
      </c>
      <c r="Q53" s="11">
        <v>10070</v>
      </c>
      <c r="R53" s="11">
        <v>5800</v>
      </c>
      <c r="S53" s="11">
        <v>4377</v>
      </c>
      <c r="T53" s="11">
        <f>S53-R53</f>
        <v>-1423</v>
      </c>
      <c r="U53" s="11">
        <f>IF(R53=0,0,S53/R53*100)</f>
        <v>75.465517241379303</v>
      </c>
      <c r="V53" s="11">
        <v>10070</v>
      </c>
      <c r="W53" s="11">
        <v>10070</v>
      </c>
      <c r="X53" s="11">
        <v>5800</v>
      </c>
      <c r="Y53" s="11">
        <v>4377</v>
      </c>
      <c r="Z53" s="11">
        <f>Y53-X53</f>
        <v>-1423</v>
      </c>
      <c r="AA53" s="11">
        <f>IF(X53=0,0,Y53/X53*100)</f>
        <v>75.465517241379303</v>
      </c>
      <c r="AB53" s="11">
        <v>952</v>
      </c>
      <c r="AC53" s="11">
        <v>952</v>
      </c>
      <c r="AD53" s="11">
        <v>552</v>
      </c>
      <c r="AE53" s="11">
        <v>4239.8900000000003</v>
      </c>
      <c r="AF53" s="11">
        <f>AE53-AD53</f>
        <v>3687.8900000000003</v>
      </c>
      <c r="AG53" s="11">
        <f>IF(AD53=0,0,AE53/AD53*100)</f>
        <v>768.09601449275362</v>
      </c>
      <c r="AH53" s="11">
        <v>700</v>
      </c>
      <c r="AI53" s="11">
        <v>700</v>
      </c>
      <c r="AJ53" s="11">
        <v>350</v>
      </c>
      <c r="AK53" s="11">
        <v>0</v>
      </c>
      <c r="AL53" s="11">
        <f>AK53-AJ53</f>
        <v>-350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150</v>
      </c>
      <c r="BS53" s="11">
        <v>150</v>
      </c>
      <c r="BT53" s="11">
        <v>100</v>
      </c>
      <c r="BU53" s="11">
        <v>510</v>
      </c>
      <c r="BV53" s="11">
        <f>BU53-BT53</f>
        <v>410</v>
      </c>
      <c r="BW53" s="11">
        <f>IF(BT53=0,0,BU53/BT53*100)</f>
        <v>509.99999999999994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51</v>
      </c>
      <c r="CT53" s="11">
        <f>CS53-CR53</f>
        <v>51</v>
      </c>
      <c r="CU53" s="11">
        <f>IF(CR53=0,0,CS53/CR53*100)</f>
        <v>0</v>
      </c>
      <c r="CV53" s="11">
        <v>102</v>
      </c>
      <c r="CW53" s="11">
        <v>102</v>
      </c>
      <c r="CX53" s="11">
        <v>102</v>
      </c>
      <c r="CY53" s="11">
        <v>1354.96</v>
      </c>
      <c r="CZ53" s="11">
        <f>CY53-CX53</f>
        <v>1252.96</v>
      </c>
      <c r="DA53" s="11">
        <f>IF(CX53=0,0,CY53/CX53*100)</f>
        <v>1328.3921568627452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1898.93</v>
      </c>
      <c r="DR53" s="11">
        <f>DQ53-DP53</f>
        <v>1898.93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425</v>
      </c>
      <c r="EJ53" s="11">
        <f>EI53-EH53</f>
        <v>425</v>
      </c>
      <c r="EK53" s="11">
        <f>IF(EH53=0,0,EI53/EH53*100)</f>
        <v>0</v>
      </c>
    </row>
    <row r="54" spans="1:141" x14ac:dyDescent="0.2">
      <c r="A54" s="10"/>
      <c r="B54" s="10">
        <v>21081500</v>
      </c>
      <c r="C54" s="10" t="s">
        <v>79</v>
      </c>
      <c r="D54" s="11">
        <v>81400</v>
      </c>
      <c r="E54" s="11">
        <v>81400</v>
      </c>
      <c r="F54" s="11">
        <v>67840</v>
      </c>
      <c r="G54" s="11">
        <v>74600</v>
      </c>
      <c r="H54" s="11">
        <f>G54-F54</f>
        <v>6760</v>
      </c>
      <c r="I54" s="11">
        <f>IF(F54=0,0,G54/F54*100)</f>
        <v>109.96462264150944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81400</v>
      </c>
      <c r="Q54" s="11">
        <v>81400</v>
      </c>
      <c r="R54" s="11">
        <v>67840</v>
      </c>
      <c r="S54" s="11">
        <v>34000</v>
      </c>
      <c r="T54" s="11">
        <f>S54-R54</f>
        <v>-33840</v>
      </c>
      <c r="U54" s="11">
        <f>IF(R54=0,0,S54/R54*100)</f>
        <v>50.117924528301884</v>
      </c>
      <c r="V54" s="11">
        <v>81400</v>
      </c>
      <c r="W54" s="11">
        <v>81400</v>
      </c>
      <c r="X54" s="11">
        <v>67840</v>
      </c>
      <c r="Y54" s="11">
        <v>34000</v>
      </c>
      <c r="Z54" s="11">
        <f>Y54-X54</f>
        <v>-33840</v>
      </c>
      <c r="AA54" s="11">
        <f>IF(X54=0,0,Y54/X54*100)</f>
        <v>50.117924528301884</v>
      </c>
      <c r="AB54" s="11">
        <v>0</v>
      </c>
      <c r="AC54" s="11">
        <v>0</v>
      </c>
      <c r="AD54" s="11">
        <v>0</v>
      </c>
      <c r="AE54" s="11">
        <v>40600</v>
      </c>
      <c r="AF54" s="11">
        <f>AE54-AD54</f>
        <v>40600</v>
      </c>
      <c r="AG54" s="11">
        <f>IF(AD54=0,0,AE54/AD54*100)</f>
        <v>0</v>
      </c>
      <c r="AH54" s="11">
        <v>0</v>
      </c>
      <c r="AI54" s="11">
        <v>0</v>
      </c>
      <c r="AJ54" s="11">
        <v>0</v>
      </c>
      <c r="AK54" s="11">
        <v>17000</v>
      </c>
      <c r="AL54" s="11">
        <f>AK54-AJ54</f>
        <v>17000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f>BU54-BT54</f>
        <v>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f>CM54-CL54</f>
        <v>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CS54-CR54</f>
        <v>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10000</v>
      </c>
      <c r="DR54" s="11">
        <f>DQ54-DP54</f>
        <v>10000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f>DW54-DV54</f>
        <v>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0</v>
      </c>
      <c r="EH54" s="11">
        <v>0</v>
      </c>
      <c r="EI54" s="11">
        <v>13600</v>
      </c>
      <c r="EJ54" s="11">
        <f>EI54-EH54</f>
        <v>13600</v>
      </c>
      <c r="EK54" s="11">
        <f>IF(EH54=0,0,EI54/EH54*100)</f>
        <v>0</v>
      </c>
    </row>
    <row r="55" spans="1:141" x14ac:dyDescent="0.2">
      <c r="A55" s="10"/>
      <c r="B55" s="10">
        <v>21081700</v>
      </c>
      <c r="C55" s="10" t="s">
        <v>80</v>
      </c>
      <c r="D55" s="11">
        <v>66235</v>
      </c>
      <c r="E55" s="11">
        <v>66235</v>
      </c>
      <c r="F55" s="11">
        <v>44140</v>
      </c>
      <c r="G55" s="11">
        <v>5227.51</v>
      </c>
      <c r="H55" s="11">
        <f>G55-F55</f>
        <v>-38912.49</v>
      </c>
      <c r="I55" s="11">
        <f>IF(F55=0,0,G55/F55*100)</f>
        <v>11.843022202084278</v>
      </c>
      <c r="J55" s="11">
        <v>0</v>
      </c>
      <c r="K55" s="11">
        <v>0</v>
      </c>
      <c r="L55" s="11">
        <v>0</v>
      </c>
      <c r="M55" s="11">
        <v>0</v>
      </c>
      <c r="N55" s="11">
        <f>M55-L55</f>
        <v>0</v>
      </c>
      <c r="O55" s="11">
        <f>IF(L55=0,0,M55/L55*100)</f>
        <v>0</v>
      </c>
      <c r="P55" s="11">
        <v>66235</v>
      </c>
      <c r="Q55" s="11">
        <v>66235</v>
      </c>
      <c r="R55" s="11">
        <v>44140</v>
      </c>
      <c r="S55" s="11">
        <v>5227.51</v>
      </c>
      <c r="T55" s="11">
        <f>S55-R55</f>
        <v>-38912.49</v>
      </c>
      <c r="U55" s="11">
        <f>IF(R55=0,0,S55/R55*100)</f>
        <v>11.843022202084278</v>
      </c>
      <c r="V55" s="11">
        <v>66235</v>
      </c>
      <c r="W55" s="11">
        <v>66235</v>
      </c>
      <c r="X55" s="11">
        <v>44140</v>
      </c>
      <c r="Y55" s="11">
        <v>5227.51</v>
      </c>
      <c r="Z55" s="11">
        <f>Y55-X55</f>
        <v>-38912.49</v>
      </c>
      <c r="AA55" s="11">
        <f>IF(X55=0,0,Y55/X55*100)</f>
        <v>11.843022202084278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2">
      <c r="A56" s="10"/>
      <c r="B56" s="10">
        <v>22000000</v>
      </c>
      <c r="C56" s="10" t="s">
        <v>81</v>
      </c>
      <c r="D56" s="11">
        <v>2746691</v>
      </c>
      <c r="E56" s="11">
        <v>2761691</v>
      </c>
      <c r="F56" s="11">
        <v>1769536</v>
      </c>
      <c r="G56" s="11">
        <v>1920683.5299999998</v>
      </c>
      <c r="H56" s="11">
        <f>G56-F56</f>
        <v>151147.5299999998</v>
      </c>
      <c r="I56" s="11">
        <f>IF(F56=0,0,G56/F56*100)</f>
        <v>108.5416476409635</v>
      </c>
      <c r="J56" s="11">
        <v>418885</v>
      </c>
      <c r="K56" s="11">
        <v>418885</v>
      </c>
      <c r="L56" s="11">
        <v>279040</v>
      </c>
      <c r="M56" s="11">
        <v>330278.82</v>
      </c>
      <c r="N56" s="11">
        <f>M56-L56</f>
        <v>51238.820000000007</v>
      </c>
      <c r="O56" s="11">
        <f>IF(L56=0,0,M56/L56*100)</f>
        <v>118.36253583715597</v>
      </c>
      <c r="P56" s="11">
        <v>2303555</v>
      </c>
      <c r="Q56" s="11">
        <v>2318555</v>
      </c>
      <c r="R56" s="11">
        <v>1474920</v>
      </c>
      <c r="S56" s="11">
        <v>1579888.5499999998</v>
      </c>
      <c r="T56" s="11">
        <f>S56-R56</f>
        <v>104968.54999999981</v>
      </c>
      <c r="U56" s="11">
        <f>IF(R56=0,0,S56/R56*100)</f>
        <v>107.11689786564693</v>
      </c>
      <c r="V56" s="11">
        <v>2303555</v>
      </c>
      <c r="W56" s="11">
        <v>2318555</v>
      </c>
      <c r="X56" s="11">
        <v>1474920</v>
      </c>
      <c r="Y56" s="11">
        <v>1579888.5499999998</v>
      </c>
      <c r="Z56" s="11">
        <f>Y56-X56</f>
        <v>104968.54999999981</v>
      </c>
      <c r="AA56" s="11">
        <f>IF(X56=0,0,Y56/X56*100)</f>
        <v>107.11689786564693</v>
      </c>
      <c r="AB56" s="11">
        <v>24251</v>
      </c>
      <c r="AC56" s="11">
        <v>24251</v>
      </c>
      <c r="AD56" s="11">
        <v>15576</v>
      </c>
      <c r="AE56" s="11">
        <v>10516.16</v>
      </c>
      <c r="AF56" s="11">
        <f>AE56-AD56</f>
        <v>-5059.84</v>
      </c>
      <c r="AG56" s="11">
        <f>IF(AD56=0,0,AE56/AD56*100)</f>
        <v>67.515151515151516</v>
      </c>
      <c r="AH56" s="11">
        <v>2300</v>
      </c>
      <c r="AI56" s="11">
        <v>2300</v>
      </c>
      <c r="AJ56" s="11">
        <v>1610</v>
      </c>
      <c r="AK56" s="11">
        <v>272.61</v>
      </c>
      <c r="AL56" s="11">
        <f>AK56-AJ56</f>
        <v>-1337.3899999999999</v>
      </c>
      <c r="AM56" s="11">
        <f>IF(AJ56=0,0,AK56/AJ56*100)</f>
        <v>16.932298136645962</v>
      </c>
      <c r="AN56" s="11">
        <v>1494</v>
      </c>
      <c r="AO56" s="11">
        <v>1494</v>
      </c>
      <c r="AP56" s="11">
        <v>992</v>
      </c>
      <c r="AQ56" s="11">
        <v>310.42</v>
      </c>
      <c r="AR56" s="11">
        <f>AQ56-AP56</f>
        <v>-681.57999999999993</v>
      </c>
      <c r="AS56" s="11">
        <f>IF(AP56=0,0,AQ56/AP56*100)</f>
        <v>31.29233870967742</v>
      </c>
      <c r="AT56" s="11">
        <v>3000</v>
      </c>
      <c r="AU56" s="11">
        <v>3000</v>
      </c>
      <c r="AV56" s="11">
        <v>2000</v>
      </c>
      <c r="AW56" s="11">
        <v>682.96</v>
      </c>
      <c r="AX56" s="11">
        <f>AW56-AV56</f>
        <v>-1317.04</v>
      </c>
      <c r="AY56" s="11">
        <f>IF(AV56=0,0,AW56/AV56*100)</f>
        <v>34.148000000000003</v>
      </c>
      <c r="AZ56" s="11">
        <v>470</v>
      </c>
      <c r="BA56" s="11">
        <v>470</v>
      </c>
      <c r="BB56" s="11">
        <v>90</v>
      </c>
      <c r="BC56" s="11">
        <v>344.08</v>
      </c>
      <c r="BD56" s="11">
        <f>BC56-BB56</f>
        <v>254.07999999999998</v>
      </c>
      <c r="BE56" s="11">
        <f>IF(BB56=0,0,BC56/BB56*100)</f>
        <v>382.31111111111107</v>
      </c>
      <c r="BF56" s="11">
        <v>735</v>
      </c>
      <c r="BG56" s="11">
        <v>735</v>
      </c>
      <c r="BH56" s="11">
        <v>735</v>
      </c>
      <c r="BI56" s="11">
        <v>277.89999999999998</v>
      </c>
      <c r="BJ56" s="11">
        <f>BI56-BH56</f>
        <v>-457.1</v>
      </c>
      <c r="BK56" s="11">
        <f>IF(BH56=0,0,BI56/BH56*100)</f>
        <v>37.809523809523803</v>
      </c>
      <c r="BL56" s="11">
        <v>1150</v>
      </c>
      <c r="BM56" s="11">
        <v>1150</v>
      </c>
      <c r="BN56" s="11">
        <v>630</v>
      </c>
      <c r="BO56" s="11">
        <v>691.73</v>
      </c>
      <c r="BP56" s="11">
        <f>BO56-BN56</f>
        <v>61.730000000000018</v>
      </c>
      <c r="BQ56" s="11">
        <f>IF(BN56=0,0,BO56/BN56*100)</f>
        <v>109.7984126984127</v>
      </c>
      <c r="BR56" s="11">
        <v>3687</v>
      </c>
      <c r="BS56" s="11">
        <v>3687</v>
      </c>
      <c r="BT56" s="11">
        <v>2447</v>
      </c>
      <c r="BU56" s="11">
        <v>1814.8400000000001</v>
      </c>
      <c r="BV56" s="11">
        <f>BU56-BT56</f>
        <v>-632.15999999999985</v>
      </c>
      <c r="BW56" s="11">
        <f>IF(BT56=0,0,BU56/BT56*100)</f>
        <v>74.165917449938718</v>
      </c>
      <c r="BX56" s="11">
        <v>680</v>
      </c>
      <c r="BY56" s="11">
        <v>680</v>
      </c>
      <c r="BZ56" s="11">
        <v>509</v>
      </c>
      <c r="CA56" s="11">
        <v>357.17</v>
      </c>
      <c r="CB56" s="11">
        <f>CA56-BZ56</f>
        <v>-151.82999999999998</v>
      </c>
      <c r="CC56" s="11">
        <f>IF(BZ56=0,0,CA56/BZ56*100)</f>
        <v>70.170923379174852</v>
      </c>
      <c r="CD56" s="11">
        <v>1080</v>
      </c>
      <c r="CE56" s="11">
        <v>1080</v>
      </c>
      <c r="CF56" s="11">
        <v>708</v>
      </c>
      <c r="CG56" s="11">
        <v>228.99</v>
      </c>
      <c r="CH56" s="11">
        <f>CG56-CF56</f>
        <v>-479.01</v>
      </c>
      <c r="CI56" s="11">
        <f>IF(CF56=0,0,CG56/CF56*100)</f>
        <v>32.343220338983052</v>
      </c>
      <c r="CJ56" s="11">
        <v>0</v>
      </c>
      <c r="CK56" s="11">
        <v>0</v>
      </c>
      <c r="CL56" s="11">
        <v>0</v>
      </c>
      <c r="CM56" s="11">
        <v>167.76</v>
      </c>
      <c r="CN56" s="11">
        <f>CM56-CL56</f>
        <v>167.76</v>
      </c>
      <c r="CO56" s="11">
        <f>IF(CL56=0,0,CM56/CL56*100)</f>
        <v>0</v>
      </c>
      <c r="CP56" s="11">
        <v>3100</v>
      </c>
      <c r="CQ56" s="11">
        <v>3100</v>
      </c>
      <c r="CR56" s="11">
        <v>2100</v>
      </c>
      <c r="CS56" s="11">
        <v>1686.91</v>
      </c>
      <c r="CT56" s="11">
        <f>CS56-CR56</f>
        <v>-413.08999999999992</v>
      </c>
      <c r="CU56" s="11">
        <f>IF(CR56=0,0,CS56/CR56*100)</f>
        <v>80.329047619047628</v>
      </c>
      <c r="CV56" s="11">
        <v>2255</v>
      </c>
      <c r="CW56" s="11">
        <v>2255</v>
      </c>
      <c r="CX56" s="11">
        <v>809</v>
      </c>
      <c r="CY56" s="11">
        <v>1036.49</v>
      </c>
      <c r="CZ56" s="11">
        <f>CY56-CX56</f>
        <v>227.49</v>
      </c>
      <c r="DA56" s="11">
        <f>IF(CX56=0,0,CY56/CX56*100)</f>
        <v>128.11990111248454</v>
      </c>
      <c r="DB56" s="11">
        <v>690</v>
      </c>
      <c r="DC56" s="11">
        <v>690</v>
      </c>
      <c r="DD56" s="11">
        <v>487</v>
      </c>
      <c r="DE56" s="11">
        <v>156.73999999999998</v>
      </c>
      <c r="DF56" s="11">
        <f>DE56-DD56</f>
        <v>-330.26</v>
      </c>
      <c r="DG56" s="11">
        <f>IF(DD56=0,0,DE56/DD56*100)</f>
        <v>32.184804928131413</v>
      </c>
      <c r="DH56" s="11">
        <v>0</v>
      </c>
      <c r="DI56" s="11">
        <v>0</v>
      </c>
      <c r="DJ56" s="11">
        <v>0</v>
      </c>
      <c r="DK56" s="11">
        <v>201.13</v>
      </c>
      <c r="DL56" s="11">
        <f>DK56-DJ56</f>
        <v>201.13</v>
      </c>
      <c r="DM56" s="11">
        <f>IF(DJ56=0,0,DK56/DJ56*100)</f>
        <v>0</v>
      </c>
      <c r="DN56" s="11">
        <v>1020</v>
      </c>
      <c r="DO56" s="11">
        <v>1020</v>
      </c>
      <c r="DP56" s="11">
        <v>853</v>
      </c>
      <c r="DQ56" s="11">
        <v>634.61</v>
      </c>
      <c r="DR56" s="11">
        <f>DQ56-DP56</f>
        <v>-218.39</v>
      </c>
      <c r="DS56" s="11">
        <f>IF(DP56=0,0,DQ56/DP56*100)</f>
        <v>74.397420867526378</v>
      </c>
      <c r="DT56" s="11">
        <v>470</v>
      </c>
      <c r="DU56" s="11">
        <v>470</v>
      </c>
      <c r="DV56" s="11">
        <v>312</v>
      </c>
      <c r="DW56" s="11">
        <v>240.20999999999998</v>
      </c>
      <c r="DX56" s="11">
        <f>DW56-DV56</f>
        <v>-71.79000000000002</v>
      </c>
      <c r="DY56" s="11">
        <f>IF(DV56=0,0,DW56/DV56*100)</f>
        <v>76.990384615384613</v>
      </c>
      <c r="DZ56" s="11">
        <v>20</v>
      </c>
      <c r="EA56" s="11">
        <v>20</v>
      </c>
      <c r="EB56" s="11">
        <v>14</v>
      </c>
      <c r="EC56" s="11">
        <v>159.12</v>
      </c>
      <c r="ED56" s="11">
        <f>EC56-EB56</f>
        <v>145.12</v>
      </c>
      <c r="EE56" s="11">
        <f>IF(EB56=0,0,EC56/EB56*100)</f>
        <v>1136.5714285714287</v>
      </c>
      <c r="EF56" s="11">
        <v>2100</v>
      </c>
      <c r="EG56" s="11">
        <v>2100</v>
      </c>
      <c r="EH56" s="11">
        <v>1280</v>
      </c>
      <c r="EI56" s="11">
        <v>1252.49</v>
      </c>
      <c r="EJ56" s="11">
        <f>EI56-EH56</f>
        <v>-27.509999999999991</v>
      </c>
      <c r="EK56" s="11">
        <f>IF(EH56=0,0,EI56/EH56*100)</f>
        <v>97.850781249999997</v>
      </c>
    </row>
    <row r="57" spans="1:141" x14ac:dyDescent="0.2">
      <c r="A57" s="10"/>
      <c r="B57" s="10">
        <v>22010000</v>
      </c>
      <c r="C57" s="10" t="s">
        <v>82</v>
      </c>
      <c r="D57" s="11">
        <v>2599183</v>
      </c>
      <c r="E57" s="11">
        <v>2599183</v>
      </c>
      <c r="F57" s="11">
        <v>1660212</v>
      </c>
      <c r="G57" s="11">
        <v>1779959.02</v>
      </c>
      <c r="H57" s="11">
        <f>G57-F57</f>
        <v>119747.02000000002</v>
      </c>
      <c r="I57" s="11">
        <f>IF(F57=0,0,G57/F57*100)</f>
        <v>107.21275475662144</v>
      </c>
      <c r="J57" s="11">
        <v>355000</v>
      </c>
      <c r="K57" s="11">
        <v>355000</v>
      </c>
      <c r="L57" s="11">
        <v>236640</v>
      </c>
      <c r="M57" s="11">
        <v>276582</v>
      </c>
      <c r="N57" s="11">
        <f>M57-L57</f>
        <v>39942</v>
      </c>
      <c r="O57" s="11">
        <f>IF(L57=0,0,M57/L57*100)</f>
        <v>116.87880324543612</v>
      </c>
      <c r="P57" s="11">
        <v>2221450</v>
      </c>
      <c r="Q57" s="11">
        <v>2221450</v>
      </c>
      <c r="R57" s="11">
        <v>1409065</v>
      </c>
      <c r="S57" s="11">
        <v>1493588.63</v>
      </c>
      <c r="T57" s="11">
        <f>S57-R57</f>
        <v>84523.629999999888</v>
      </c>
      <c r="U57" s="11">
        <f>IF(R57=0,0,S57/R57*100)</f>
        <v>105.99856145742035</v>
      </c>
      <c r="V57" s="11">
        <v>2221450</v>
      </c>
      <c r="W57" s="11">
        <v>2221450</v>
      </c>
      <c r="X57" s="11">
        <v>1409065</v>
      </c>
      <c r="Y57" s="11">
        <v>1493588.63</v>
      </c>
      <c r="Z57" s="11">
        <f>Y57-X57</f>
        <v>84523.629999999888</v>
      </c>
      <c r="AA57" s="11">
        <f>IF(X57=0,0,Y57/X57*100)</f>
        <v>105.99856145742035</v>
      </c>
      <c r="AB57" s="11">
        <v>22733</v>
      </c>
      <c r="AC57" s="11">
        <v>22733</v>
      </c>
      <c r="AD57" s="11">
        <v>14507</v>
      </c>
      <c r="AE57" s="11">
        <v>9788.39</v>
      </c>
      <c r="AF57" s="11">
        <f>AE57-AD57</f>
        <v>-4718.6100000000006</v>
      </c>
      <c r="AG57" s="11">
        <f>IF(AD57=0,0,AE57/AD57*100)</f>
        <v>67.473564486110149</v>
      </c>
      <c r="AH57" s="11">
        <v>1300</v>
      </c>
      <c r="AI57" s="11">
        <v>1300</v>
      </c>
      <c r="AJ57" s="11">
        <v>910</v>
      </c>
      <c r="AK57" s="11">
        <v>232.05</v>
      </c>
      <c r="AL57" s="11">
        <f>AK57-AJ57</f>
        <v>-677.95</v>
      </c>
      <c r="AM57" s="11">
        <f>IF(AJ57=0,0,AK57/AJ57*100)</f>
        <v>25.5</v>
      </c>
      <c r="AN57" s="11">
        <v>1444</v>
      </c>
      <c r="AO57" s="11">
        <v>1444</v>
      </c>
      <c r="AP57" s="11">
        <v>960</v>
      </c>
      <c r="AQ57" s="11">
        <v>299.2</v>
      </c>
      <c r="AR57" s="11">
        <f>AQ57-AP57</f>
        <v>-660.8</v>
      </c>
      <c r="AS57" s="11">
        <f>IF(AP57=0,0,AQ57/AP57*100)</f>
        <v>31.166666666666664</v>
      </c>
      <c r="AT57" s="11">
        <v>3000</v>
      </c>
      <c r="AU57" s="11">
        <v>3000</v>
      </c>
      <c r="AV57" s="11">
        <v>2000</v>
      </c>
      <c r="AW57" s="11">
        <v>668.85</v>
      </c>
      <c r="AX57" s="11">
        <f>AW57-AV57</f>
        <v>-1331.15</v>
      </c>
      <c r="AY57" s="11">
        <f>IF(AV57=0,0,AW57/AV57*100)</f>
        <v>33.442500000000003</v>
      </c>
      <c r="AZ57" s="11">
        <v>460</v>
      </c>
      <c r="BA57" s="11">
        <v>460</v>
      </c>
      <c r="BB57" s="11">
        <v>90</v>
      </c>
      <c r="BC57" s="11">
        <v>340</v>
      </c>
      <c r="BD57" s="11">
        <f>BC57-BB57</f>
        <v>250</v>
      </c>
      <c r="BE57" s="11">
        <f>IF(BB57=0,0,BC57/BB57*100)</f>
        <v>377.77777777777777</v>
      </c>
      <c r="BF57" s="11">
        <v>727</v>
      </c>
      <c r="BG57" s="11">
        <v>727</v>
      </c>
      <c r="BH57" s="11">
        <v>727</v>
      </c>
      <c r="BI57" s="11">
        <v>272.12</v>
      </c>
      <c r="BJ57" s="11">
        <f>BI57-BH57</f>
        <v>-454.88</v>
      </c>
      <c r="BK57" s="11">
        <f>IF(BH57=0,0,BI57/BH57*100)</f>
        <v>37.430536451169189</v>
      </c>
      <c r="BL57" s="11">
        <v>1100</v>
      </c>
      <c r="BM57" s="11">
        <v>1100</v>
      </c>
      <c r="BN57" s="11">
        <v>600</v>
      </c>
      <c r="BO57" s="11">
        <v>680</v>
      </c>
      <c r="BP57" s="11">
        <f>BO57-BN57</f>
        <v>80</v>
      </c>
      <c r="BQ57" s="11">
        <f>IF(BN57=0,0,BO57/BN57*100)</f>
        <v>113.33333333333333</v>
      </c>
      <c r="BR57" s="11">
        <v>3687</v>
      </c>
      <c r="BS57" s="11">
        <v>3687</v>
      </c>
      <c r="BT57" s="11">
        <v>2447</v>
      </c>
      <c r="BU57" s="11">
        <v>1550.2</v>
      </c>
      <c r="BV57" s="11">
        <f>BU57-BT57</f>
        <v>-896.8</v>
      </c>
      <c r="BW57" s="11">
        <f>IF(BT57=0,0,BU57/BT57*100)</f>
        <v>63.351042092357993</v>
      </c>
      <c r="BX57" s="11">
        <v>650</v>
      </c>
      <c r="BY57" s="11">
        <v>650</v>
      </c>
      <c r="BZ57" s="11">
        <v>490</v>
      </c>
      <c r="CA57" s="11">
        <v>340</v>
      </c>
      <c r="CB57" s="11">
        <f>CA57-BZ57</f>
        <v>-150</v>
      </c>
      <c r="CC57" s="11">
        <f>IF(BZ57=0,0,CA57/BZ57*100)</f>
        <v>69.387755102040813</v>
      </c>
      <c r="CD57" s="11">
        <v>1050</v>
      </c>
      <c r="CE57" s="11">
        <v>1050</v>
      </c>
      <c r="CF57" s="11">
        <v>690</v>
      </c>
      <c r="CG57" s="11">
        <v>217.94</v>
      </c>
      <c r="CH57" s="11">
        <f>CG57-CF57</f>
        <v>-472.06</v>
      </c>
      <c r="CI57" s="11">
        <f>IF(CF57=0,0,CG57/CF57*100)</f>
        <v>31.58550724637681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3000</v>
      </c>
      <c r="CQ57" s="11">
        <v>3000</v>
      </c>
      <c r="CR57" s="11">
        <v>2000</v>
      </c>
      <c r="CS57" s="11">
        <v>1659.2</v>
      </c>
      <c r="CT57" s="11">
        <f>CS57-CR57</f>
        <v>-340.79999999999995</v>
      </c>
      <c r="CU57" s="11">
        <f>IF(CR57=0,0,CS57/CR57*100)</f>
        <v>82.96</v>
      </c>
      <c r="CV57" s="11">
        <v>2205</v>
      </c>
      <c r="CW57" s="11">
        <v>2205</v>
      </c>
      <c r="CX57" s="11">
        <v>788</v>
      </c>
      <c r="CY57" s="11">
        <v>979.2</v>
      </c>
      <c r="CZ57" s="11">
        <f>CY57-CX57</f>
        <v>191.20000000000005</v>
      </c>
      <c r="DA57" s="11">
        <f>IF(CX57=0,0,CY57/CX57*100)</f>
        <v>124.26395939086294</v>
      </c>
      <c r="DB57" s="11">
        <v>650</v>
      </c>
      <c r="DC57" s="11">
        <v>650</v>
      </c>
      <c r="DD57" s="11">
        <v>460</v>
      </c>
      <c r="DE57" s="11">
        <v>150.44999999999999</v>
      </c>
      <c r="DF57" s="11">
        <f>DE57-DD57</f>
        <v>-309.55</v>
      </c>
      <c r="DG57" s="11">
        <f>IF(DD57=0,0,DE57/DD57*100)</f>
        <v>32.706521739130437</v>
      </c>
      <c r="DH57" s="11">
        <v>0</v>
      </c>
      <c r="DI57" s="11">
        <v>0</v>
      </c>
      <c r="DJ57" s="11">
        <v>0</v>
      </c>
      <c r="DK57" s="11">
        <v>176.8</v>
      </c>
      <c r="DL57" s="11">
        <f>DK57-DJ57</f>
        <v>176.8</v>
      </c>
      <c r="DM57" s="11">
        <f>IF(DJ57=0,0,DK57/DJ57*100)</f>
        <v>0</v>
      </c>
      <c r="DN57" s="11">
        <v>1000</v>
      </c>
      <c r="DO57" s="11">
        <v>1000</v>
      </c>
      <c r="DP57" s="11">
        <v>841</v>
      </c>
      <c r="DQ57" s="11">
        <v>625.6</v>
      </c>
      <c r="DR57" s="11">
        <f>DQ57-DP57</f>
        <v>-215.39999999999998</v>
      </c>
      <c r="DS57" s="11">
        <f>IF(DP57=0,0,DQ57/DP57*100)</f>
        <v>74.387633769322235</v>
      </c>
      <c r="DT57" s="11">
        <v>460</v>
      </c>
      <c r="DU57" s="11">
        <v>460</v>
      </c>
      <c r="DV57" s="11">
        <v>304</v>
      </c>
      <c r="DW57" s="11">
        <v>231.2</v>
      </c>
      <c r="DX57" s="11">
        <f>DW57-DV57</f>
        <v>-72.800000000000011</v>
      </c>
      <c r="DY57" s="11">
        <f>IF(DV57=0,0,DW57/DV57*100)</f>
        <v>76.052631578947356</v>
      </c>
      <c r="DZ57" s="11">
        <v>0</v>
      </c>
      <c r="EA57" s="11">
        <v>0</v>
      </c>
      <c r="EB57" s="11">
        <v>0</v>
      </c>
      <c r="EC57" s="11">
        <v>152.32</v>
      </c>
      <c r="ED57" s="11">
        <f>EC57-EB57</f>
        <v>152.32</v>
      </c>
      <c r="EE57" s="11">
        <f>IF(EB57=0,0,EC57/EB57*100)</f>
        <v>0</v>
      </c>
      <c r="EF57" s="11">
        <v>2000</v>
      </c>
      <c r="EG57" s="11">
        <v>2000</v>
      </c>
      <c r="EH57" s="11">
        <v>1200</v>
      </c>
      <c r="EI57" s="11">
        <v>1213.26</v>
      </c>
      <c r="EJ57" s="11">
        <f>EI57-EH57</f>
        <v>13.259999999999991</v>
      </c>
      <c r="EK57" s="11">
        <f>IF(EH57=0,0,EI57/EH57*100)</f>
        <v>101.105</v>
      </c>
    </row>
    <row r="58" spans="1:141" x14ac:dyDescent="0.2">
      <c r="A58" s="10"/>
      <c r="B58" s="10">
        <v>22010300</v>
      </c>
      <c r="C58" s="10" t="s">
        <v>83</v>
      </c>
      <c r="D58" s="11">
        <v>55000</v>
      </c>
      <c r="E58" s="11">
        <v>55000</v>
      </c>
      <c r="F58" s="11">
        <v>36640</v>
      </c>
      <c r="G58" s="11">
        <v>45052</v>
      </c>
      <c r="H58" s="11">
        <f>G58-F58</f>
        <v>8412</v>
      </c>
      <c r="I58" s="11">
        <f>IF(F58=0,0,G58/F58*100)</f>
        <v>122.95851528384279</v>
      </c>
      <c r="J58" s="11">
        <v>55000</v>
      </c>
      <c r="K58" s="11">
        <v>55000</v>
      </c>
      <c r="L58" s="11">
        <v>36640</v>
      </c>
      <c r="M58" s="11">
        <v>45052</v>
      </c>
      <c r="N58" s="11">
        <f>M58-L58</f>
        <v>8412</v>
      </c>
      <c r="O58" s="11">
        <f>IF(L58=0,0,M58/L58*100)</f>
        <v>122.95851528384279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x14ac:dyDescent="0.2">
      <c r="A59" s="10"/>
      <c r="B59" s="10">
        <v>22012500</v>
      </c>
      <c r="C59" s="10" t="s">
        <v>84</v>
      </c>
      <c r="D59" s="11">
        <v>2244183</v>
      </c>
      <c r="E59" s="11">
        <v>2244183</v>
      </c>
      <c r="F59" s="11">
        <v>1423572</v>
      </c>
      <c r="G59" s="11">
        <v>1503377.02</v>
      </c>
      <c r="H59" s="11">
        <f>G59-F59</f>
        <v>79805.020000000019</v>
      </c>
      <c r="I59" s="11">
        <f>IF(F59=0,0,G59/F59*100)</f>
        <v>105.60597005279678</v>
      </c>
      <c r="J59" s="11">
        <v>0</v>
      </c>
      <c r="K59" s="11">
        <v>0</v>
      </c>
      <c r="L59" s="11">
        <v>0</v>
      </c>
      <c r="M59" s="11">
        <v>0</v>
      </c>
      <c r="N59" s="11">
        <f>M59-L59</f>
        <v>0</v>
      </c>
      <c r="O59" s="11">
        <f>IF(L59=0,0,M59/L59*100)</f>
        <v>0</v>
      </c>
      <c r="P59" s="11">
        <v>2221450</v>
      </c>
      <c r="Q59" s="11">
        <v>2221450</v>
      </c>
      <c r="R59" s="11">
        <v>1409065</v>
      </c>
      <c r="S59" s="11">
        <v>1493588.63</v>
      </c>
      <c r="T59" s="11">
        <f>S59-R59</f>
        <v>84523.629999999888</v>
      </c>
      <c r="U59" s="11">
        <f>IF(R59=0,0,S59/R59*100)</f>
        <v>105.99856145742035</v>
      </c>
      <c r="V59" s="11">
        <v>2221450</v>
      </c>
      <c r="W59" s="11">
        <v>2221450</v>
      </c>
      <c r="X59" s="11">
        <v>1409065</v>
      </c>
      <c r="Y59" s="11">
        <v>1493588.63</v>
      </c>
      <c r="Z59" s="11">
        <f>Y59-X59</f>
        <v>84523.629999999888</v>
      </c>
      <c r="AA59" s="11">
        <f>IF(X59=0,0,Y59/X59*100)</f>
        <v>105.99856145742035</v>
      </c>
      <c r="AB59" s="11">
        <v>22733</v>
      </c>
      <c r="AC59" s="11">
        <v>22733</v>
      </c>
      <c r="AD59" s="11">
        <v>14507</v>
      </c>
      <c r="AE59" s="11">
        <v>9788.39</v>
      </c>
      <c r="AF59" s="11">
        <f>AE59-AD59</f>
        <v>-4718.6100000000006</v>
      </c>
      <c r="AG59" s="11">
        <f>IF(AD59=0,0,AE59/AD59*100)</f>
        <v>67.473564486110149</v>
      </c>
      <c r="AH59" s="11">
        <v>1300</v>
      </c>
      <c r="AI59" s="11">
        <v>1300</v>
      </c>
      <c r="AJ59" s="11">
        <v>910</v>
      </c>
      <c r="AK59" s="11">
        <v>232.05</v>
      </c>
      <c r="AL59" s="11">
        <f>AK59-AJ59</f>
        <v>-677.95</v>
      </c>
      <c r="AM59" s="11">
        <f>IF(AJ59=0,0,AK59/AJ59*100)</f>
        <v>25.5</v>
      </c>
      <c r="AN59" s="11">
        <v>1444</v>
      </c>
      <c r="AO59" s="11">
        <v>1444</v>
      </c>
      <c r="AP59" s="11">
        <v>960</v>
      </c>
      <c r="AQ59" s="11">
        <v>299.2</v>
      </c>
      <c r="AR59" s="11">
        <f>AQ59-AP59</f>
        <v>-660.8</v>
      </c>
      <c r="AS59" s="11">
        <f>IF(AP59=0,0,AQ59/AP59*100)</f>
        <v>31.166666666666664</v>
      </c>
      <c r="AT59" s="11">
        <v>3000</v>
      </c>
      <c r="AU59" s="11">
        <v>3000</v>
      </c>
      <c r="AV59" s="11">
        <v>2000</v>
      </c>
      <c r="AW59" s="11">
        <v>668.85</v>
      </c>
      <c r="AX59" s="11">
        <f>AW59-AV59</f>
        <v>-1331.15</v>
      </c>
      <c r="AY59" s="11">
        <f>IF(AV59=0,0,AW59/AV59*100)</f>
        <v>33.442500000000003</v>
      </c>
      <c r="AZ59" s="11">
        <v>460</v>
      </c>
      <c r="BA59" s="11">
        <v>460</v>
      </c>
      <c r="BB59" s="11">
        <v>90</v>
      </c>
      <c r="BC59" s="11">
        <v>340</v>
      </c>
      <c r="BD59" s="11">
        <f>BC59-BB59</f>
        <v>250</v>
      </c>
      <c r="BE59" s="11">
        <f>IF(BB59=0,0,BC59/BB59*100)</f>
        <v>377.77777777777777</v>
      </c>
      <c r="BF59" s="11">
        <v>727</v>
      </c>
      <c r="BG59" s="11">
        <v>727</v>
      </c>
      <c r="BH59" s="11">
        <v>727</v>
      </c>
      <c r="BI59" s="11">
        <v>272.12</v>
      </c>
      <c r="BJ59" s="11">
        <f>BI59-BH59</f>
        <v>-454.88</v>
      </c>
      <c r="BK59" s="11">
        <f>IF(BH59=0,0,BI59/BH59*100)</f>
        <v>37.430536451169189</v>
      </c>
      <c r="BL59" s="11">
        <v>1100</v>
      </c>
      <c r="BM59" s="11">
        <v>1100</v>
      </c>
      <c r="BN59" s="11">
        <v>600</v>
      </c>
      <c r="BO59" s="11">
        <v>680</v>
      </c>
      <c r="BP59" s="11">
        <f>BO59-BN59</f>
        <v>80</v>
      </c>
      <c r="BQ59" s="11">
        <f>IF(BN59=0,0,BO59/BN59*100)</f>
        <v>113.33333333333333</v>
      </c>
      <c r="BR59" s="11">
        <v>3687</v>
      </c>
      <c r="BS59" s="11">
        <v>3687</v>
      </c>
      <c r="BT59" s="11">
        <v>2447</v>
      </c>
      <c r="BU59" s="11">
        <v>1550.2</v>
      </c>
      <c r="BV59" s="11">
        <f>BU59-BT59</f>
        <v>-896.8</v>
      </c>
      <c r="BW59" s="11">
        <f>IF(BT59=0,0,BU59/BT59*100)</f>
        <v>63.351042092357993</v>
      </c>
      <c r="BX59" s="11">
        <v>650</v>
      </c>
      <c r="BY59" s="11">
        <v>650</v>
      </c>
      <c r="BZ59" s="11">
        <v>490</v>
      </c>
      <c r="CA59" s="11">
        <v>340</v>
      </c>
      <c r="CB59" s="11">
        <f>CA59-BZ59</f>
        <v>-150</v>
      </c>
      <c r="CC59" s="11">
        <f>IF(BZ59=0,0,CA59/BZ59*100)</f>
        <v>69.387755102040813</v>
      </c>
      <c r="CD59" s="11">
        <v>1050</v>
      </c>
      <c r="CE59" s="11">
        <v>1050</v>
      </c>
      <c r="CF59" s="11">
        <v>690</v>
      </c>
      <c r="CG59" s="11">
        <v>217.94</v>
      </c>
      <c r="CH59" s="11">
        <f>CG59-CF59</f>
        <v>-472.06</v>
      </c>
      <c r="CI59" s="11">
        <f>IF(CF59=0,0,CG59/CF59*100)</f>
        <v>31.58550724637681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3000</v>
      </c>
      <c r="CQ59" s="11">
        <v>3000</v>
      </c>
      <c r="CR59" s="11">
        <v>2000</v>
      </c>
      <c r="CS59" s="11">
        <v>1659.2</v>
      </c>
      <c r="CT59" s="11">
        <f>CS59-CR59</f>
        <v>-340.79999999999995</v>
      </c>
      <c r="CU59" s="11">
        <f>IF(CR59=0,0,CS59/CR59*100)</f>
        <v>82.96</v>
      </c>
      <c r="CV59" s="11">
        <v>2205</v>
      </c>
      <c r="CW59" s="11">
        <v>2205</v>
      </c>
      <c r="CX59" s="11">
        <v>788</v>
      </c>
      <c r="CY59" s="11">
        <v>979.2</v>
      </c>
      <c r="CZ59" s="11">
        <f>CY59-CX59</f>
        <v>191.20000000000005</v>
      </c>
      <c r="DA59" s="11">
        <f>IF(CX59=0,0,CY59/CX59*100)</f>
        <v>124.26395939086294</v>
      </c>
      <c r="DB59" s="11">
        <v>650</v>
      </c>
      <c r="DC59" s="11">
        <v>650</v>
      </c>
      <c r="DD59" s="11">
        <v>460</v>
      </c>
      <c r="DE59" s="11">
        <v>150.44999999999999</v>
      </c>
      <c r="DF59" s="11">
        <f>DE59-DD59</f>
        <v>-309.55</v>
      </c>
      <c r="DG59" s="11">
        <f>IF(DD59=0,0,DE59/DD59*100)</f>
        <v>32.706521739130437</v>
      </c>
      <c r="DH59" s="11">
        <v>0</v>
      </c>
      <c r="DI59" s="11">
        <v>0</v>
      </c>
      <c r="DJ59" s="11">
        <v>0</v>
      </c>
      <c r="DK59" s="11">
        <v>176.8</v>
      </c>
      <c r="DL59" s="11">
        <f>DK59-DJ59</f>
        <v>176.8</v>
      </c>
      <c r="DM59" s="11">
        <f>IF(DJ59=0,0,DK59/DJ59*100)</f>
        <v>0</v>
      </c>
      <c r="DN59" s="11">
        <v>1000</v>
      </c>
      <c r="DO59" s="11">
        <v>1000</v>
      </c>
      <c r="DP59" s="11">
        <v>841</v>
      </c>
      <c r="DQ59" s="11">
        <v>625.6</v>
      </c>
      <c r="DR59" s="11">
        <f>DQ59-DP59</f>
        <v>-215.39999999999998</v>
      </c>
      <c r="DS59" s="11">
        <f>IF(DP59=0,0,DQ59/DP59*100)</f>
        <v>74.387633769322235</v>
      </c>
      <c r="DT59" s="11">
        <v>460</v>
      </c>
      <c r="DU59" s="11">
        <v>460</v>
      </c>
      <c r="DV59" s="11">
        <v>304</v>
      </c>
      <c r="DW59" s="11">
        <v>231.2</v>
      </c>
      <c r="DX59" s="11">
        <f>DW59-DV59</f>
        <v>-72.800000000000011</v>
      </c>
      <c r="DY59" s="11">
        <f>IF(DV59=0,0,DW59/DV59*100)</f>
        <v>76.052631578947356</v>
      </c>
      <c r="DZ59" s="11">
        <v>0</v>
      </c>
      <c r="EA59" s="11">
        <v>0</v>
      </c>
      <c r="EB59" s="11">
        <v>0</v>
      </c>
      <c r="EC59" s="11">
        <v>152.32</v>
      </c>
      <c r="ED59" s="11">
        <f>EC59-EB59</f>
        <v>152.32</v>
      </c>
      <c r="EE59" s="11">
        <f>IF(EB59=0,0,EC59/EB59*100)</f>
        <v>0</v>
      </c>
      <c r="EF59" s="11">
        <v>2000</v>
      </c>
      <c r="EG59" s="11">
        <v>2000</v>
      </c>
      <c r="EH59" s="11">
        <v>1200</v>
      </c>
      <c r="EI59" s="11">
        <v>1213.26</v>
      </c>
      <c r="EJ59" s="11">
        <f>EI59-EH59</f>
        <v>13.259999999999991</v>
      </c>
      <c r="EK59" s="11">
        <f>IF(EH59=0,0,EI59/EH59*100)</f>
        <v>101.105</v>
      </c>
    </row>
    <row r="60" spans="1:141" x14ac:dyDescent="0.2">
      <c r="A60" s="10"/>
      <c r="B60" s="10">
        <v>22012600</v>
      </c>
      <c r="C60" s="10" t="s">
        <v>85</v>
      </c>
      <c r="D60" s="11">
        <v>300000</v>
      </c>
      <c r="E60" s="11">
        <v>300000</v>
      </c>
      <c r="F60" s="11">
        <v>200000</v>
      </c>
      <c r="G60" s="11">
        <v>229610</v>
      </c>
      <c r="H60" s="11">
        <f>G60-F60</f>
        <v>29610</v>
      </c>
      <c r="I60" s="11">
        <f>IF(F60=0,0,G60/F60*100)</f>
        <v>114.80500000000001</v>
      </c>
      <c r="J60" s="11">
        <v>300000</v>
      </c>
      <c r="K60" s="11">
        <v>300000</v>
      </c>
      <c r="L60" s="11">
        <v>200000</v>
      </c>
      <c r="M60" s="11">
        <v>229610</v>
      </c>
      <c r="N60" s="11">
        <f>M60-L60</f>
        <v>29610</v>
      </c>
      <c r="O60" s="11">
        <f>IF(L60=0,0,M60/L60*100)</f>
        <v>114.80500000000001</v>
      </c>
      <c r="P60" s="11">
        <v>0</v>
      </c>
      <c r="Q60" s="11">
        <v>0</v>
      </c>
      <c r="R60" s="11">
        <v>0</v>
      </c>
      <c r="S60" s="11">
        <v>0</v>
      </c>
      <c r="T60" s="11">
        <f>S60-R60</f>
        <v>0</v>
      </c>
      <c r="U60" s="11">
        <f>IF(R60=0,0,S60/R60*100)</f>
        <v>0</v>
      </c>
      <c r="V60" s="11">
        <v>0</v>
      </c>
      <c r="W60" s="11">
        <v>0</v>
      </c>
      <c r="X60" s="11">
        <v>0</v>
      </c>
      <c r="Y60" s="11">
        <v>0</v>
      </c>
      <c r="Z60" s="11">
        <f>Y60-X60</f>
        <v>0</v>
      </c>
      <c r="AA60" s="11">
        <f>IF(X60=0,0,Y60/X60*100)</f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2">
      <c r="A61" s="10"/>
      <c r="B61" s="10">
        <v>22012900</v>
      </c>
      <c r="C61" s="10" t="s">
        <v>86</v>
      </c>
      <c r="D61" s="11">
        <v>0</v>
      </c>
      <c r="E61" s="11">
        <v>0</v>
      </c>
      <c r="F61" s="11">
        <v>0</v>
      </c>
      <c r="G61" s="11">
        <v>1920</v>
      </c>
      <c r="H61" s="11">
        <f>G61-F61</f>
        <v>1920</v>
      </c>
      <c r="I61" s="11">
        <f>IF(F61=0,0,G61/F61*100)</f>
        <v>0</v>
      </c>
      <c r="J61" s="11">
        <v>0</v>
      </c>
      <c r="K61" s="11">
        <v>0</v>
      </c>
      <c r="L61" s="11">
        <v>0</v>
      </c>
      <c r="M61" s="11">
        <v>1920</v>
      </c>
      <c r="N61" s="11">
        <f>M61-L61</f>
        <v>1920</v>
      </c>
      <c r="O61" s="11">
        <f>IF(L61=0,0,M61/L61*100)</f>
        <v>0</v>
      </c>
      <c r="P61" s="11">
        <v>0</v>
      </c>
      <c r="Q61" s="11">
        <v>0</v>
      </c>
      <c r="R61" s="11">
        <v>0</v>
      </c>
      <c r="S61" s="11">
        <v>0</v>
      </c>
      <c r="T61" s="11">
        <f>S61-R61</f>
        <v>0</v>
      </c>
      <c r="U61" s="11">
        <f>IF(R61=0,0,S61/R61*100)</f>
        <v>0</v>
      </c>
      <c r="V61" s="11">
        <v>0</v>
      </c>
      <c r="W61" s="11">
        <v>0</v>
      </c>
      <c r="X61" s="11">
        <v>0</v>
      </c>
      <c r="Y61" s="11">
        <v>0</v>
      </c>
      <c r="Z61" s="11">
        <f>Y61-X61</f>
        <v>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2">
      <c r="A62" s="10"/>
      <c r="B62" s="10">
        <v>22080000</v>
      </c>
      <c r="C62" s="10" t="s">
        <v>87</v>
      </c>
      <c r="D62" s="11">
        <v>68930</v>
      </c>
      <c r="E62" s="11">
        <v>68930</v>
      </c>
      <c r="F62" s="11">
        <v>45760</v>
      </c>
      <c r="G62" s="11">
        <v>61541.95</v>
      </c>
      <c r="H62" s="11">
        <f>G62-F62</f>
        <v>15781.949999999997</v>
      </c>
      <c r="I62" s="11">
        <f>IF(F62=0,0,G62/F62*100)</f>
        <v>134.48852709790208</v>
      </c>
      <c r="J62" s="11">
        <v>63885</v>
      </c>
      <c r="K62" s="11">
        <v>63885</v>
      </c>
      <c r="L62" s="11">
        <v>42400</v>
      </c>
      <c r="M62" s="11">
        <v>53696.82</v>
      </c>
      <c r="N62" s="11">
        <f>M62-L62</f>
        <v>11296.82</v>
      </c>
      <c r="O62" s="11">
        <f>IF(L62=0,0,M62/L62*100)</f>
        <v>126.64344339622642</v>
      </c>
      <c r="P62" s="11">
        <v>5045</v>
      </c>
      <c r="Q62" s="11">
        <v>5045</v>
      </c>
      <c r="R62" s="11">
        <v>3360</v>
      </c>
      <c r="S62" s="11">
        <v>7845.13</v>
      </c>
      <c r="T62" s="11">
        <f>S62-R62</f>
        <v>4485.13</v>
      </c>
      <c r="U62" s="11">
        <f>IF(R62=0,0,S62/R62*100)</f>
        <v>233.48601190476194</v>
      </c>
      <c r="V62" s="11">
        <v>5045</v>
      </c>
      <c r="W62" s="11">
        <v>5045</v>
      </c>
      <c r="X62" s="11">
        <v>3360</v>
      </c>
      <c r="Y62" s="11">
        <v>7845.13</v>
      </c>
      <c r="Z62" s="11">
        <f>Y62-X62</f>
        <v>4485.13</v>
      </c>
      <c r="AA62" s="11">
        <f>IF(X62=0,0,Y62/X62*100)</f>
        <v>233.48601190476194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2">
      <c r="A63" s="10"/>
      <c r="B63" s="10">
        <v>22080400</v>
      </c>
      <c r="C63" s="10" t="s">
        <v>88</v>
      </c>
      <c r="D63" s="11">
        <v>68930</v>
      </c>
      <c r="E63" s="11">
        <v>68930</v>
      </c>
      <c r="F63" s="11">
        <v>45760</v>
      </c>
      <c r="G63" s="11">
        <v>61541.95</v>
      </c>
      <c r="H63" s="11">
        <f>G63-F63</f>
        <v>15781.949999999997</v>
      </c>
      <c r="I63" s="11">
        <f>IF(F63=0,0,G63/F63*100)</f>
        <v>134.48852709790208</v>
      </c>
      <c r="J63" s="11">
        <v>63885</v>
      </c>
      <c r="K63" s="11">
        <v>63885</v>
      </c>
      <c r="L63" s="11">
        <v>42400</v>
      </c>
      <c r="M63" s="11">
        <v>53696.82</v>
      </c>
      <c r="N63" s="11">
        <f>M63-L63</f>
        <v>11296.82</v>
      </c>
      <c r="O63" s="11">
        <f>IF(L63=0,0,M63/L63*100)</f>
        <v>126.64344339622642</v>
      </c>
      <c r="P63" s="11">
        <v>5045</v>
      </c>
      <c r="Q63" s="11">
        <v>5045</v>
      </c>
      <c r="R63" s="11">
        <v>3360</v>
      </c>
      <c r="S63" s="11">
        <v>7845.13</v>
      </c>
      <c r="T63" s="11">
        <f>S63-R63</f>
        <v>4485.13</v>
      </c>
      <c r="U63" s="11">
        <f>IF(R63=0,0,S63/R63*100)</f>
        <v>233.48601190476194</v>
      </c>
      <c r="V63" s="11">
        <v>5045</v>
      </c>
      <c r="W63" s="11">
        <v>5045</v>
      </c>
      <c r="X63" s="11">
        <v>3360</v>
      </c>
      <c r="Y63" s="11">
        <v>7845.13</v>
      </c>
      <c r="Z63" s="11">
        <f>Y63-X63</f>
        <v>4485.13</v>
      </c>
      <c r="AA63" s="11">
        <f>IF(X63=0,0,Y63/X63*100)</f>
        <v>233.48601190476194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2">
      <c r="A64" s="10"/>
      <c r="B64" s="10">
        <v>22090000</v>
      </c>
      <c r="C64" s="10" t="s">
        <v>89</v>
      </c>
      <c r="D64" s="11">
        <v>78578</v>
      </c>
      <c r="E64" s="11">
        <v>93578</v>
      </c>
      <c r="F64" s="11">
        <v>63564</v>
      </c>
      <c r="G64" s="11">
        <v>79182.559999999969</v>
      </c>
      <c r="H64" s="11">
        <f>G64-F64</f>
        <v>15618.559999999969</v>
      </c>
      <c r="I64" s="11">
        <f>IF(F64=0,0,G64/F64*100)</f>
        <v>124.57139261217036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77060</v>
      </c>
      <c r="Q64" s="11">
        <v>92060</v>
      </c>
      <c r="R64" s="11">
        <v>62495</v>
      </c>
      <c r="S64" s="11">
        <v>78454.789999999994</v>
      </c>
      <c r="T64" s="11">
        <f>S64-R64</f>
        <v>15959.789999999994</v>
      </c>
      <c r="U64" s="11">
        <f>IF(R64=0,0,S64/R64*100)</f>
        <v>125.53770701656131</v>
      </c>
      <c r="V64" s="11">
        <v>77060</v>
      </c>
      <c r="W64" s="11">
        <v>92060</v>
      </c>
      <c r="X64" s="11">
        <v>62495</v>
      </c>
      <c r="Y64" s="11">
        <v>78454.789999999994</v>
      </c>
      <c r="Z64" s="11">
        <f>Y64-X64</f>
        <v>15959.789999999994</v>
      </c>
      <c r="AA64" s="11">
        <f>IF(X64=0,0,Y64/X64*100)</f>
        <v>125.53770701656131</v>
      </c>
      <c r="AB64" s="11">
        <v>1518</v>
      </c>
      <c r="AC64" s="11">
        <v>1518</v>
      </c>
      <c r="AD64" s="11">
        <v>1069</v>
      </c>
      <c r="AE64" s="11">
        <v>727.77</v>
      </c>
      <c r="AF64" s="11">
        <f>AE64-AD64</f>
        <v>-341.23</v>
      </c>
      <c r="AG64" s="11">
        <f>IF(AD64=0,0,AE64/AD64*100)</f>
        <v>68.079513564078582</v>
      </c>
      <c r="AH64" s="11">
        <v>1000</v>
      </c>
      <c r="AI64" s="11">
        <v>1000</v>
      </c>
      <c r="AJ64" s="11">
        <v>700</v>
      </c>
      <c r="AK64" s="11">
        <v>40.56</v>
      </c>
      <c r="AL64" s="11">
        <f>AK64-AJ64</f>
        <v>-659.44</v>
      </c>
      <c r="AM64" s="11">
        <f>IF(AJ64=0,0,AK64/AJ64*100)</f>
        <v>5.7942857142857145</v>
      </c>
      <c r="AN64" s="11">
        <v>50</v>
      </c>
      <c r="AO64" s="11">
        <v>50</v>
      </c>
      <c r="AP64" s="11">
        <v>32</v>
      </c>
      <c r="AQ64" s="11">
        <v>11.22</v>
      </c>
      <c r="AR64" s="11">
        <f>AQ64-AP64</f>
        <v>-20.78</v>
      </c>
      <c r="AS64" s="11">
        <f>IF(AP64=0,0,AQ64/AP64*100)</f>
        <v>35.0625</v>
      </c>
      <c r="AT64" s="11">
        <v>0</v>
      </c>
      <c r="AU64" s="11">
        <v>0</v>
      </c>
      <c r="AV64" s="11">
        <v>0</v>
      </c>
      <c r="AW64" s="11">
        <v>14.11</v>
      </c>
      <c r="AX64" s="11">
        <f>AW64-AV64</f>
        <v>14.11</v>
      </c>
      <c r="AY64" s="11">
        <f>IF(AV64=0,0,AW64/AV64*100)</f>
        <v>0</v>
      </c>
      <c r="AZ64" s="11">
        <v>10</v>
      </c>
      <c r="BA64" s="11">
        <v>10</v>
      </c>
      <c r="BB64" s="11">
        <v>0</v>
      </c>
      <c r="BC64" s="11">
        <v>4.08</v>
      </c>
      <c r="BD64" s="11">
        <f>BC64-BB64</f>
        <v>4.08</v>
      </c>
      <c r="BE64" s="11">
        <f>IF(BB64=0,0,BC64/BB64*100)</f>
        <v>0</v>
      </c>
      <c r="BF64" s="11">
        <v>8</v>
      </c>
      <c r="BG64" s="11">
        <v>8</v>
      </c>
      <c r="BH64" s="11">
        <v>8</v>
      </c>
      <c r="BI64" s="11">
        <v>5.78</v>
      </c>
      <c r="BJ64" s="11">
        <f>BI64-BH64</f>
        <v>-2.2199999999999998</v>
      </c>
      <c r="BK64" s="11">
        <f>IF(BH64=0,0,BI64/BH64*100)</f>
        <v>72.25</v>
      </c>
      <c r="BL64" s="11">
        <v>50</v>
      </c>
      <c r="BM64" s="11">
        <v>50</v>
      </c>
      <c r="BN64" s="11">
        <v>30</v>
      </c>
      <c r="BO64" s="11">
        <v>11.73</v>
      </c>
      <c r="BP64" s="11">
        <f>BO64-BN64</f>
        <v>-18.27</v>
      </c>
      <c r="BQ64" s="11">
        <f>IF(BN64=0,0,BO64/BN64*100)</f>
        <v>39.1</v>
      </c>
      <c r="BR64" s="11">
        <v>0</v>
      </c>
      <c r="BS64" s="11">
        <v>0</v>
      </c>
      <c r="BT64" s="11">
        <v>0</v>
      </c>
      <c r="BU64" s="11">
        <v>264.64</v>
      </c>
      <c r="BV64" s="11">
        <f>BU64-BT64</f>
        <v>264.64</v>
      </c>
      <c r="BW64" s="11">
        <f>IF(BT64=0,0,BU64/BT64*100)</f>
        <v>0</v>
      </c>
      <c r="BX64" s="11">
        <v>30</v>
      </c>
      <c r="BY64" s="11">
        <v>30</v>
      </c>
      <c r="BZ64" s="11">
        <v>19</v>
      </c>
      <c r="CA64" s="11">
        <v>17.170000000000002</v>
      </c>
      <c r="CB64" s="11">
        <f>CA64-BZ64</f>
        <v>-1.8299999999999983</v>
      </c>
      <c r="CC64" s="11">
        <f>IF(BZ64=0,0,CA64/BZ64*100)</f>
        <v>90.368421052631589</v>
      </c>
      <c r="CD64" s="11">
        <v>30</v>
      </c>
      <c r="CE64" s="11">
        <v>30</v>
      </c>
      <c r="CF64" s="11">
        <v>18</v>
      </c>
      <c r="CG64" s="11">
        <v>11.05</v>
      </c>
      <c r="CH64" s="11">
        <f>CG64-CF64</f>
        <v>-6.9499999999999993</v>
      </c>
      <c r="CI64" s="11">
        <f>IF(CF64=0,0,CG64/CF64*100)</f>
        <v>61.388888888888893</v>
      </c>
      <c r="CJ64" s="11">
        <v>0</v>
      </c>
      <c r="CK64" s="11">
        <v>0</v>
      </c>
      <c r="CL64" s="11">
        <v>0</v>
      </c>
      <c r="CM64" s="11">
        <v>167.76</v>
      </c>
      <c r="CN64" s="11">
        <f>CM64-CL64</f>
        <v>167.76</v>
      </c>
      <c r="CO64" s="11">
        <f>IF(CL64=0,0,CM64/CL64*100)</f>
        <v>0</v>
      </c>
      <c r="CP64" s="11">
        <v>100</v>
      </c>
      <c r="CQ64" s="11">
        <v>100</v>
      </c>
      <c r="CR64" s="11">
        <v>100</v>
      </c>
      <c r="CS64" s="11">
        <v>27.71</v>
      </c>
      <c r="CT64" s="11">
        <f>CS64-CR64</f>
        <v>-72.289999999999992</v>
      </c>
      <c r="CU64" s="11">
        <f>IF(CR64=0,0,CS64/CR64*100)</f>
        <v>27.71</v>
      </c>
      <c r="CV64" s="11">
        <v>50</v>
      </c>
      <c r="CW64" s="11">
        <v>50</v>
      </c>
      <c r="CX64" s="11">
        <v>21</v>
      </c>
      <c r="CY64" s="11">
        <v>57.29</v>
      </c>
      <c r="CZ64" s="11">
        <f>CY64-CX64</f>
        <v>36.29</v>
      </c>
      <c r="DA64" s="11">
        <f>IF(CX64=0,0,CY64/CX64*100)</f>
        <v>272.8095238095238</v>
      </c>
      <c r="DB64" s="11">
        <v>40</v>
      </c>
      <c r="DC64" s="11">
        <v>40</v>
      </c>
      <c r="DD64" s="11">
        <v>27</v>
      </c>
      <c r="DE64" s="11">
        <v>6.29</v>
      </c>
      <c r="DF64" s="11">
        <f>DE64-DD64</f>
        <v>-20.71</v>
      </c>
      <c r="DG64" s="11">
        <f>IF(DD64=0,0,DE64/DD64*100)</f>
        <v>23.296296296296294</v>
      </c>
      <c r="DH64" s="11">
        <v>0</v>
      </c>
      <c r="DI64" s="11">
        <v>0</v>
      </c>
      <c r="DJ64" s="11">
        <v>0</v>
      </c>
      <c r="DK64" s="11">
        <v>24.33</v>
      </c>
      <c r="DL64" s="11">
        <f>DK64-DJ64</f>
        <v>24.33</v>
      </c>
      <c r="DM64" s="11">
        <f>IF(DJ64=0,0,DK64/DJ64*100)</f>
        <v>0</v>
      </c>
      <c r="DN64" s="11">
        <v>20</v>
      </c>
      <c r="DO64" s="11">
        <v>20</v>
      </c>
      <c r="DP64" s="11">
        <v>12</v>
      </c>
      <c r="DQ64" s="11">
        <v>9.01</v>
      </c>
      <c r="DR64" s="11">
        <f>DQ64-DP64</f>
        <v>-2.99</v>
      </c>
      <c r="DS64" s="11">
        <f>IF(DP64=0,0,DQ64/DP64*100)</f>
        <v>75.083333333333329</v>
      </c>
      <c r="DT64" s="11">
        <v>10</v>
      </c>
      <c r="DU64" s="11">
        <v>10</v>
      </c>
      <c r="DV64" s="11">
        <v>8</v>
      </c>
      <c r="DW64" s="11">
        <v>9.01</v>
      </c>
      <c r="DX64" s="11">
        <f>DW64-DV64</f>
        <v>1.0099999999999998</v>
      </c>
      <c r="DY64" s="11">
        <f>IF(DV64=0,0,DW64/DV64*100)</f>
        <v>112.625</v>
      </c>
      <c r="DZ64" s="11">
        <v>20</v>
      </c>
      <c r="EA64" s="11">
        <v>20</v>
      </c>
      <c r="EB64" s="11">
        <v>14</v>
      </c>
      <c r="EC64" s="11">
        <v>6.8</v>
      </c>
      <c r="ED64" s="11">
        <f>EC64-EB64</f>
        <v>-7.2</v>
      </c>
      <c r="EE64" s="11">
        <f>IF(EB64=0,0,EC64/EB64*100)</f>
        <v>48.571428571428569</v>
      </c>
      <c r="EF64" s="11">
        <v>100</v>
      </c>
      <c r="EG64" s="11">
        <v>100</v>
      </c>
      <c r="EH64" s="11">
        <v>80</v>
      </c>
      <c r="EI64" s="11">
        <v>39.229999999999997</v>
      </c>
      <c r="EJ64" s="11">
        <f>EI64-EH64</f>
        <v>-40.770000000000003</v>
      </c>
      <c r="EK64" s="11">
        <f>IF(EH64=0,0,EI64/EH64*100)</f>
        <v>49.037499999999994</v>
      </c>
    </row>
    <row r="65" spans="1:141" x14ac:dyDescent="0.2">
      <c r="A65" s="10"/>
      <c r="B65" s="10">
        <v>22090100</v>
      </c>
      <c r="C65" s="10" t="s">
        <v>90</v>
      </c>
      <c r="D65" s="11">
        <v>19028</v>
      </c>
      <c r="E65" s="11">
        <v>19028</v>
      </c>
      <c r="F65" s="11">
        <v>12829</v>
      </c>
      <c r="G65" s="11">
        <v>8117.6100000000006</v>
      </c>
      <c r="H65" s="11">
        <f>G65-F65</f>
        <v>-4711.3899999999994</v>
      </c>
      <c r="I65" s="11">
        <f>IF(F65=0,0,G65/F65*100)</f>
        <v>63.275469639098922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17510</v>
      </c>
      <c r="Q65" s="11">
        <v>17510</v>
      </c>
      <c r="R65" s="11">
        <v>11760</v>
      </c>
      <c r="S65" s="11">
        <v>7428.28</v>
      </c>
      <c r="T65" s="11">
        <f>S65-R65</f>
        <v>-4331.72</v>
      </c>
      <c r="U65" s="11">
        <f>IF(R65=0,0,S65/R65*100)</f>
        <v>63.165646258503394</v>
      </c>
      <c r="V65" s="11">
        <v>17510</v>
      </c>
      <c r="W65" s="11">
        <v>17510</v>
      </c>
      <c r="X65" s="11">
        <v>11760</v>
      </c>
      <c r="Y65" s="11">
        <v>7428.28</v>
      </c>
      <c r="Z65" s="11">
        <f>Y65-X65</f>
        <v>-4331.72</v>
      </c>
      <c r="AA65" s="11">
        <f>IF(X65=0,0,Y65/X65*100)</f>
        <v>63.165646258503394</v>
      </c>
      <c r="AB65" s="11">
        <v>1518</v>
      </c>
      <c r="AC65" s="11">
        <v>1518</v>
      </c>
      <c r="AD65" s="11">
        <v>1069</v>
      </c>
      <c r="AE65" s="11">
        <v>689.32999999999993</v>
      </c>
      <c r="AF65" s="11">
        <f>AE65-AD65</f>
        <v>-379.67000000000007</v>
      </c>
      <c r="AG65" s="11">
        <f>IF(AD65=0,0,AE65/AD65*100)</f>
        <v>64.483629560336752</v>
      </c>
      <c r="AH65" s="11">
        <v>1000</v>
      </c>
      <c r="AI65" s="11">
        <v>1000</v>
      </c>
      <c r="AJ65" s="11">
        <v>700</v>
      </c>
      <c r="AK65" s="11">
        <v>40.56</v>
      </c>
      <c r="AL65" s="11">
        <f>AK65-AJ65</f>
        <v>-659.44</v>
      </c>
      <c r="AM65" s="11">
        <f>IF(AJ65=0,0,AK65/AJ65*100)</f>
        <v>5.7942857142857145</v>
      </c>
      <c r="AN65" s="11">
        <v>50</v>
      </c>
      <c r="AO65" s="11">
        <v>50</v>
      </c>
      <c r="AP65" s="11">
        <v>32</v>
      </c>
      <c r="AQ65" s="11">
        <v>11.22</v>
      </c>
      <c r="AR65" s="11">
        <f>AQ65-AP65</f>
        <v>-20.78</v>
      </c>
      <c r="AS65" s="11">
        <f>IF(AP65=0,0,AQ65/AP65*100)</f>
        <v>35.0625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10</v>
      </c>
      <c r="BA65" s="11">
        <v>10</v>
      </c>
      <c r="BB65" s="11">
        <v>0</v>
      </c>
      <c r="BC65" s="11">
        <v>4.08</v>
      </c>
      <c r="BD65" s="11">
        <f>BC65-BB65</f>
        <v>4.08</v>
      </c>
      <c r="BE65" s="11">
        <f>IF(BB65=0,0,BC65/BB65*100)</f>
        <v>0</v>
      </c>
      <c r="BF65" s="11">
        <v>8</v>
      </c>
      <c r="BG65" s="11">
        <v>8</v>
      </c>
      <c r="BH65" s="11">
        <v>8</v>
      </c>
      <c r="BI65" s="11">
        <v>5.78</v>
      </c>
      <c r="BJ65" s="11">
        <f>BI65-BH65</f>
        <v>-2.2199999999999998</v>
      </c>
      <c r="BK65" s="11">
        <f>IF(BH65=0,0,BI65/BH65*100)</f>
        <v>72.25</v>
      </c>
      <c r="BL65" s="11">
        <v>50</v>
      </c>
      <c r="BM65" s="11">
        <v>50</v>
      </c>
      <c r="BN65" s="11">
        <v>30</v>
      </c>
      <c r="BO65" s="11">
        <v>11.73</v>
      </c>
      <c r="BP65" s="11">
        <f>BO65-BN65</f>
        <v>-18.27</v>
      </c>
      <c r="BQ65" s="11">
        <f>IF(BN65=0,0,BO65/BN65*100)</f>
        <v>39.1</v>
      </c>
      <c r="BR65" s="11">
        <v>0</v>
      </c>
      <c r="BS65" s="11">
        <v>0</v>
      </c>
      <c r="BT65" s="11">
        <v>0</v>
      </c>
      <c r="BU65" s="11">
        <v>264.64</v>
      </c>
      <c r="BV65" s="11">
        <f>BU65-BT65</f>
        <v>264.64</v>
      </c>
      <c r="BW65" s="11">
        <f>IF(BT65=0,0,BU65/BT65*100)</f>
        <v>0</v>
      </c>
      <c r="BX65" s="11">
        <v>30</v>
      </c>
      <c r="BY65" s="11">
        <v>30</v>
      </c>
      <c r="BZ65" s="11">
        <v>19</v>
      </c>
      <c r="CA65" s="11">
        <v>17.170000000000002</v>
      </c>
      <c r="CB65" s="11">
        <f>CA65-BZ65</f>
        <v>-1.8299999999999983</v>
      </c>
      <c r="CC65" s="11">
        <f>IF(BZ65=0,0,CA65/BZ65*100)</f>
        <v>90.368421052631589</v>
      </c>
      <c r="CD65" s="11">
        <v>30</v>
      </c>
      <c r="CE65" s="11">
        <v>30</v>
      </c>
      <c r="CF65" s="11">
        <v>18</v>
      </c>
      <c r="CG65" s="11">
        <v>11.05</v>
      </c>
      <c r="CH65" s="11">
        <f>CG65-CF65</f>
        <v>-6.9499999999999993</v>
      </c>
      <c r="CI65" s="11">
        <f>IF(CF65=0,0,CG65/CF65*100)</f>
        <v>61.388888888888893</v>
      </c>
      <c r="CJ65" s="11">
        <v>0</v>
      </c>
      <c r="CK65" s="11">
        <v>0</v>
      </c>
      <c r="CL65" s="11">
        <v>0</v>
      </c>
      <c r="CM65" s="11">
        <v>167.76</v>
      </c>
      <c r="CN65" s="11">
        <f>CM65-CL65</f>
        <v>167.76</v>
      </c>
      <c r="CO65" s="11">
        <f>IF(CL65=0,0,CM65/CL65*100)</f>
        <v>0</v>
      </c>
      <c r="CP65" s="11">
        <v>100</v>
      </c>
      <c r="CQ65" s="11">
        <v>100</v>
      </c>
      <c r="CR65" s="11">
        <v>100</v>
      </c>
      <c r="CS65" s="11">
        <v>27.71</v>
      </c>
      <c r="CT65" s="11">
        <f>CS65-CR65</f>
        <v>-72.289999999999992</v>
      </c>
      <c r="CU65" s="11">
        <f>IF(CR65=0,0,CS65/CR65*100)</f>
        <v>27.71</v>
      </c>
      <c r="CV65" s="11">
        <v>50</v>
      </c>
      <c r="CW65" s="11">
        <v>50</v>
      </c>
      <c r="CX65" s="11">
        <v>21</v>
      </c>
      <c r="CY65" s="11">
        <v>57.29</v>
      </c>
      <c r="CZ65" s="11">
        <f>CY65-CX65</f>
        <v>36.29</v>
      </c>
      <c r="DA65" s="11">
        <f>IF(CX65=0,0,CY65/CX65*100)</f>
        <v>272.8095238095238</v>
      </c>
      <c r="DB65" s="11">
        <v>40</v>
      </c>
      <c r="DC65" s="11">
        <v>40</v>
      </c>
      <c r="DD65" s="11">
        <v>27</v>
      </c>
      <c r="DE65" s="11">
        <v>6.29</v>
      </c>
      <c r="DF65" s="11">
        <f>DE65-DD65</f>
        <v>-20.71</v>
      </c>
      <c r="DG65" s="11">
        <f>IF(DD65=0,0,DE65/DD65*100)</f>
        <v>23.296296296296294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20</v>
      </c>
      <c r="DO65" s="11">
        <v>20</v>
      </c>
      <c r="DP65" s="11">
        <v>12</v>
      </c>
      <c r="DQ65" s="11">
        <v>9.01</v>
      </c>
      <c r="DR65" s="11">
        <f>DQ65-DP65</f>
        <v>-2.99</v>
      </c>
      <c r="DS65" s="11">
        <f>IF(DP65=0,0,DQ65/DP65*100)</f>
        <v>75.083333333333329</v>
      </c>
      <c r="DT65" s="11">
        <v>10</v>
      </c>
      <c r="DU65" s="11">
        <v>10</v>
      </c>
      <c r="DV65" s="11">
        <v>8</v>
      </c>
      <c r="DW65" s="11">
        <v>9.01</v>
      </c>
      <c r="DX65" s="11">
        <f>DW65-DV65</f>
        <v>1.0099999999999998</v>
      </c>
      <c r="DY65" s="11">
        <f>IF(DV65=0,0,DW65/DV65*100)</f>
        <v>112.625</v>
      </c>
      <c r="DZ65" s="11">
        <v>20</v>
      </c>
      <c r="EA65" s="11">
        <v>20</v>
      </c>
      <c r="EB65" s="11">
        <v>14</v>
      </c>
      <c r="EC65" s="11">
        <v>6.8</v>
      </c>
      <c r="ED65" s="11">
        <f>EC65-EB65</f>
        <v>-7.2</v>
      </c>
      <c r="EE65" s="11">
        <f>IF(EB65=0,0,EC65/EB65*100)</f>
        <v>48.571428571428569</v>
      </c>
      <c r="EF65" s="11">
        <v>100</v>
      </c>
      <c r="EG65" s="11">
        <v>100</v>
      </c>
      <c r="EH65" s="11">
        <v>80</v>
      </c>
      <c r="EI65" s="11">
        <v>39.229999999999997</v>
      </c>
      <c r="EJ65" s="11">
        <f>EI65-EH65</f>
        <v>-40.770000000000003</v>
      </c>
      <c r="EK65" s="11">
        <f>IF(EH65=0,0,EI65/EH65*100)</f>
        <v>49.037499999999994</v>
      </c>
    </row>
    <row r="66" spans="1:141" x14ac:dyDescent="0.2">
      <c r="A66" s="10"/>
      <c r="B66" s="10">
        <v>22090200</v>
      </c>
      <c r="C66" s="10" t="s">
        <v>91</v>
      </c>
      <c r="D66" s="11">
        <v>0</v>
      </c>
      <c r="E66" s="11">
        <v>0</v>
      </c>
      <c r="F66" s="11">
        <v>0</v>
      </c>
      <c r="G66" s="11">
        <v>38.44</v>
      </c>
      <c r="H66" s="11">
        <f>G66-F66</f>
        <v>38.44</v>
      </c>
      <c r="I66" s="11">
        <f>IF(F66=0,0,G66/F66*100)</f>
        <v>0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38.44</v>
      </c>
      <c r="AF66" s="11">
        <f>AE66-AD66</f>
        <v>38.44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14.11</v>
      </c>
      <c r="AX66" s="11">
        <f>AW66-AV66</f>
        <v>14.11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24.33</v>
      </c>
      <c r="DL66" s="11">
        <f>DK66-DJ66</f>
        <v>24.33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2">
      <c r="A67" s="10"/>
      <c r="B67" s="10">
        <v>22090400</v>
      </c>
      <c r="C67" s="10" t="s">
        <v>92</v>
      </c>
      <c r="D67" s="11">
        <v>59550</v>
      </c>
      <c r="E67" s="11">
        <v>74550</v>
      </c>
      <c r="F67" s="11">
        <v>50735</v>
      </c>
      <c r="G67" s="11">
        <v>71026.509999999995</v>
      </c>
      <c r="H67" s="11">
        <f>G67-F67</f>
        <v>20291.509999999995</v>
      </c>
      <c r="I67" s="11">
        <f>IF(F67=0,0,G67/F67*100)</f>
        <v>139.99509214546171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59550</v>
      </c>
      <c r="Q67" s="11">
        <v>74550</v>
      </c>
      <c r="R67" s="11">
        <v>50735</v>
      </c>
      <c r="S67" s="11">
        <v>71026.509999999995</v>
      </c>
      <c r="T67" s="11">
        <f>S67-R67</f>
        <v>20291.509999999995</v>
      </c>
      <c r="U67" s="11">
        <f>IF(R67=0,0,S67/R67*100)</f>
        <v>139.99509214546171</v>
      </c>
      <c r="V67" s="11">
        <v>59550</v>
      </c>
      <c r="W67" s="11">
        <v>74550</v>
      </c>
      <c r="X67" s="11">
        <v>50735</v>
      </c>
      <c r="Y67" s="11">
        <v>71026.509999999995</v>
      </c>
      <c r="Z67" s="11">
        <f>Y67-X67</f>
        <v>20291.509999999995</v>
      </c>
      <c r="AA67" s="11">
        <f>IF(X67=0,0,Y67/X67*100)</f>
        <v>139.99509214546171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2">
      <c r="A68" s="10"/>
      <c r="B68" s="10">
        <v>24000000</v>
      </c>
      <c r="C68" s="10" t="s">
        <v>93</v>
      </c>
      <c r="D68" s="11">
        <v>25000</v>
      </c>
      <c r="E68" s="11">
        <v>25000</v>
      </c>
      <c r="F68" s="11">
        <v>18000</v>
      </c>
      <c r="G68" s="11">
        <v>220429.00999999998</v>
      </c>
      <c r="H68" s="11">
        <f>G68-F68</f>
        <v>202429.00999999998</v>
      </c>
      <c r="I68" s="11">
        <f>IF(F68=0,0,G68/F68*100)</f>
        <v>1224.6056111111111</v>
      </c>
      <c r="J68" s="11">
        <v>25000</v>
      </c>
      <c r="K68" s="11">
        <v>25000</v>
      </c>
      <c r="L68" s="11">
        <v>18000</v>
      </c>
      <c r="M68" s="11">
        <v>170685.86</v>
      </c>
      <c r="N68" s="11">
        <f>M68-L68</f>
        <v>152685.85999999999</v>
      </c>
      <c r="O68" s="11">
        <f>IF(L68=0,0,M68/L68*100)</f>
        <v>948.25477777777769</v>
      </c>
      <c r="P68" s="11">
        <v>0</v>
      </c>
      <c r="Q68" s="11">
        <v>0</v>
      </c>
      <c r="R68" s="11">
        <v>0</v>
      </c>
      <c r="S68" s="11">
        <v>45782.159999999996</v>
      </c>
      <c r="T68" s="11">
        <f>S68-R68</f>
        <v>45782.159999999996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45782.159999999996</v>
      </c>
      <c r="Z68" s="11">
        <f>Y68-X68</f>
        <v>45782.159999999996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3960.9900000000002</v>
      </c>
      <c r="AF68" s="11">
        <f>AE68-AD68</f>
        <v>3960.9900000000002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1</v>
      </c>
      <c r="BD68" s="11">
        <f>BC68-BB68</f>
        <v>1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5.9</v>
      </c>
      <c r="BJ68" s="11">
        <f>BI68-BH68</f>
        <v>5.9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6.11</v>
      </c>
      <c r="CB68" s="11">
        <f>CA68-BZ68</f>
        <v>6.11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34.01</v>
      </c>
      <c r="CT68" s="11">
        <f>CS68-CR68</f>
        <v>34.01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3911.34</v>
      </c>
      <c r="CZ68" s="11">
        <f>CY68-CX68</f>
        <v>3911.34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2.63</v>
      </c>
      <c r="EJ68" s="11">
        <f>EI68-EH68</f>
        <v>2.63</v>
      </c>
      <c r="EK68" s="11">
        <f>IF(EH68=0,0,EI68/EH68*100)</f>
        <v>0</v>
      </c>
    </row>
    <row r="69" spans="1:141" x14ac:dyDescent="0.2">
      <c r="A69" s="10"/>
      <c r="B69" s="10">
        <v>24060000</v>
      </c>
      <c r="C69" s="10" t="s">
        <v>77</v>
      </c>
      <c r="D69" s="11">
        <v>25000</v>
      </c>
      <c r="E69" s="11">
        <v>25000</v>
      </c>
      <c r="F69" s="11">
        <v>18000</v>
      </c>
      <c r="G69" s="11">
        <v>220429.00999999998</v>
      </c>
      <c r="H69" s="11">
        <f>G69-F69</f>
        <v>202429.00999999998</v>
      </c>
      <c r="I69" s="11">
        <f>IF(F69=0,0,G69/F69*100)</f>
        <v>1224.6056111111111</v>
      </c>
      <c r="J69" s="11">
        <v>25000</v>
      </c>
      <c r="K69" s="11">
        <v>25000</v>
      </c>
      <c r="L69" s="11">
        <v>18000</v>
      </c>
      <c r="M69" s="11">
        <v>170685.86</v>
      </c>
      <c r="N69" s="11">
        <f>M69-L69</f>
        <v>152685.85999999999</v>
      </c>
      <c r="O69" s="11">
        <f>IF(L69=0,0,M69/L69*100)</f>
        <v>948.25477777777769</v>
      </c>
      <c r="P69" s="11">
        <v>0</v>
      </c>
      <c r="Q69" s="11">
        <v>0</v>
      </c>
      <c r="R69" s="11">
        <v>0</v>
      </c>
      <c r="S69" s="11">
        <v>45782.159999999996</v>
      </c>
      <c r="T69" s="11">
        <f>S69-R69</f>
        <v>45782.159999999996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45782.159999999996</v>
      </c>
      <c r="Z69" s="11">
        <f>Y69-X69</f>
        <v>45782.159999999996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3960.9900000000002</v>
      </c>
      <c r="AF69" s="11">
        <f>AE69-AD69</f>
        <v>3960.9900000000002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1</v>
      </c>
      <c r="BD69" s="11">
        <f>BC69-BB69</f>
        <v>1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5.9</v>
      </c>
      <c r="BJ69" s="11">
        <f>BI69-BH69</f>
        <v>5.9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6.11</v>
      </c>
      <c r="CB69" s="11">
        <f>CA69-BZ69</f>
        <v>6.11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34.01</v>
      </c>
      <c r="CT69" s="11">
        <f>CS69-CR69</f>
        <v>34.01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3911.34</v>
      </c>
      <c r="CZ69" s="11">
        <f>CY69-CX69</f>
        <v>3911.34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2.63</v>
      </c>
      <c r="EJ69" s="11">
        <f>EI69-EH69</f>
        <v>2.63</v>
      </c>
      <c r="EK69" s="11">
        <f>IF(EH69=0,0,EI69/EH69*100)</f>
        <v>0</v>
      </c>
    </row>
    <row r="70" spans="1:141" x14ac:dyDescent="0.2">
      <c r="A70" s="10"/>
      <c r="B70" s="10">
        <v>24060300</v>
      </c>
      <c r="C70" s="10" t="s">
        <v>77</v>
      </c>
      <c r="D70" s="11">
        <v>25000</v>
      </c>
      <c r="E70" s="11">
        <v>25000</v>
      </c>
      <c r="F70" s="11">
        <v>18000</v>
      </c>
      <c r="G70" s="11">
        <v>175670.58999999997</v>
      </c>
      <c r="H70" s="11">
        <f>G70-F70</f>
        <v>157670.58999999997</v>
      </c>
      <c r="I70" s="11">
        <f>IF(F70=0,0,G70/F70*100)</f>
        <v>975.94772222222196</v>
      </c>
      <c r="J70" s="11">
        <v>25000</v>
      </c>
      <c r="K70" s="11">
        <v>25000</v>
      </c>
      <c r="L70" s="11">
        <v>18000</v>
      </c>
      <c r="M70" s="11">
        <v>170685.86</v>
      </c>
      <c r="N70" s="11">
        <f>M70-L70</f>
        <v>152685.85999999999</v>
      </c>
      <c r="O70" s="11">
        <f>IF(L70=0,0,M70/L70*100)</f>
        <v>948.25477777777769</v>
      </c>
      <c r="P70" s="11">
        <v>0</v>
      </c>
      <c r="Q70" s="11">
        <v>0</v>
      </c>
      <c r="R70" s="11">
        <v>0</v>
      </c>
      <c r="S70" s="11">
        <v>1023.74</v>
      </c>
      <c r="T70" s="11">
        <f>S70-R70</f>
        <v>1023.74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1023.74</v>
      </c>
      <c r="Z70" s="11">
        <f>Y70-X70</f>
        <v>1023.74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3960.9900000000002</v>
      </c>
      <c r="AF70" s="11">
        <f>AE70-AD70</f>
        <v>3960.9900000000002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1</v>
      </c>
      <c r="BD70" s="11">
        <f>BC70-BB70</f>
        <v>1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5.9</v>
      </c>
      <c r="BJ70" s="11">
        <f>BI70-BH70</f>
        <v>5.9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6.11</v>
      </c>
      <c r="CB70" s="11">
        <f>CA70-BZ70</f>
        <v>6.11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34.01</v>
      </c>
      <c r="CT70" s="11">
        <f>CS70-CR70</f>
        <v>34.01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3911.34</v>
      </c>
      <c r="CZ70" s="11">
        <f>CY70-CX70</f>
        <v>3911.34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2.63</v>
      </c>
      <c r="EJ70" s="11">
        <f>EI70-EH70</f>
        <v>2.63</v>
      </c>
      <c r="EK70" s="11">
        <f>IF(EH70=0,0,EI70/EH70*100)</f>
        <v>0</v>
      </c>
    </row>
    <row r="71" spans="1:141" x14ac:dyDescent="0.2">
      <c r="A71" s="10"/>
      <c r="B71" s="10">
        <v>24062200</v>
      </c>
      <c r="C71" s="10" t="s">
        <v>94</v>
      </c>
      <c r="D71" s="11">
        <v>0</v>
      </c>
      <c r="E71" s="11">
        <v>0</v>
      </c>
      <c r="F71" s="11">
        <v>0</v>
      </c>
      <c r="G71" s="11">
        <v>44758.42</v>
      </c>
      <c r="H71" s="11">
        <f>G71-F71</f>
        <v>44758.42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44758.42</v>
      </c>
      <c r="T71" s="11">
        <f>S71-R71</f>
        <v>44758.42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44758.42</v>
      </c>
      <c r="Z71" s="11">
        <f>Y71-X71</f>
        <v>44758.42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2">
      <c r="A72" s="10"/>
      <c r="B72" s="10">
        <v>40000000</v>
      </c>
      <c r="C72" s="10" t="s">
        <v>95</v>
      </c>
      <c r="D72" s="11">
        <v>289799240</v>
      </c>
      <c r="E72" s="11">
        <v>329452615</v>
      </c>
      <c r="F72" s="11">
        <v>239091815.81</v>
      </c>
      <c r="G72" s="11">
        <v>222320653.13999999</v>
      </c>
      <c r="H72" s="11">
        <f>G72-F72</f>
        <v>-16771162.670000017</v>
      </c>
      <c r="I72" s="11">
        <f>IF(F72=0,0,G72/F72*100)</f>
        <v>92.985471872727075</v>
      </c>
      <c r="J72" s="11">
        <v>289699240</v>
      </c>
      <c r="K72" s="11">
        <v>327541084</v>
      </c>
      <c r="L72" s="11">
        <v>237721488.81</v>
      </c>
      <c r="M72" s="11">
        <v>221048635.95999998</v>
      </c>
      <c r="N72" s="11">
        <f>M72-L72</f>
        <v>-16672852.850000024</v>
      </c>
      <c r="O72" s="11">
        <f>IF(L72=0,0,M72/L72*100)</f>
        <v>92.986392213231568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100000</v>
      </c>
      <c r="AC72" s="11">
        <v>1911531</v>
      </c>
      <c r="AD72" s="11">
        <v>1370327</v>
      </c>
      <c r="AE72" s="11">
        <v>1272017.18</v>
      </c>
      <c r="AF72" s="11">
        <f>AE72-AD72</f>
        <v>-98309.820000000065</v>
      </c>
      <c r="AG72" s="11">
        <f>IF(AD72=0,0,AE72/AD72*100)</f>
        <v>92.825813108841899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345600</v>
      </c>
      <c r="AV72" s="11">
        <v>345600</v>
      </c>
      <c r="AW72" s="11">
        <v>408600</v>
      </c>
      <c r="AX72" s="11">
        <f>AW72-AV72</f>
        <v>63000</v>
      </c>
      <c r="AY72" s="11">
        <f>IF(AV72=0,0,AW72/AV72*100)</f>
        <v>118.22916666666667</v>
      </c>
      <c r="AZ72" s="11">
        <v>0</v>
      </c>
      <c r="BA72" s="11">
        <v>281591</v>
      </c>
      <c r="BB72" s="11">
        <v>281591</v>
      </c>
      <c r="BC72" s="11">
        <v>276160.68</v>
      </c>
      <c r="BD72" s="11">
        <f>BC72-BB72</f>
        <v>-5430.320000000007</v>
      </c>
      <c r="BE72" s="11">
        <f>IF(BB72=0,0,BC72/BB72*100)</f>
        <v>98.071557684727139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100000</v>
      </c>
      <c r="BS72" s="11">
        <v>100000</v>
      </c>
      <c r="BT72" s="11">
        <v>100000</v>
      </c>
      <c r="BU72" s="11">
        <v>99931.33</v>
      </c>
      <c r="BV72" s="11">
        <f>BU72-BT72</f>
        <v>-68.669999999998254</v>
      </c>
      <c r="BW72" s="11">
        <f>IF(BT72=0,0,BU72/BT72*100)</f>
        <v>99.931330000000003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621740</v>
      </c>
      <c r="CR72" s="11">
        <v>319600</v>
      </c>
      <c r="CS72" s="11">
        <v>180493.41</v>
      </c>
      <c r="CT72" s="11">
        <f>CS72-CR72</f>
        <v>-139106.59</v>
      </c>
      <c r="CU72" s="11">
        <f>IF(CR72=0,0,CS72/CR72*100)</f>
        <v>56.474784105131413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562600</v>
      </c>
      <c r="EH72" s="11">
        <v>323536</v>
      </c>
      <c r="EI72" s="11">
        <v>306831.76</v>
      </c>
      <c r="EJ72" s="11">
        <f>EI72-EH72</f>
        <v>-16704.239999999991</v>
      </c>
      <c r="EK72" s="11">
        <f>IF(EH72=0,0,EI72/EH72*100)</f>
        <v>94.836976410662189</v>
      </c>
    </row>
    <row r="73" spans="1:141" x14ac:dyDescent="0.2">
      <c r="A73" s="10"/>
      <c r="B73" s="10">
        <v>41000000</v>
      </c>
      <c r="C73" s="10" t="s">
        <v>96</v>
      </c>
      <c r="D73" s="11">
        <v>289799240</v>
      </c>
      <c r="E73" s="11">
        <v>329452615</v>
      </c>
      <c r="F73" s="11">
        <v>239091815.81</v>
      </c>
      <c r="G73" s="11">
        <v>222320653.13999999</v>
      </c>
      <c r="H73" s="11">
        <f>G73-F73</f>
        <v>-16771162.670000017</v>
      </c>
      <c r="I73" s="11">
        <f>IF(F73=0,0,G73/F73*100)</f>
        <v>92.985471872727075</v>
      </c>
      <c r="J73" s="11">
        <v>289699240</v>
      </c>
      <c r="K73" s="11">
        <v>327541084</v>
      </c>
      <c r="L73" s="11">
        <v>237721488.81</v>
      </c>
      <c r="M73" s="11">
        <v>221048635.95999998</v>
      </c>
      <c r="N73" s="11">
        <f>M73-L73</f>
        <v>-16672852.850000024</v>
      </c>
      <c r="O73" s="11">
        <f>IF(L73=0,0,M73/L73*100)</f>
        <v>92.986392213231568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100000</v>
      </c>
      <c r="AC73" s="11">
        <v>1911531</v>
      </c>
      <c r="AD73" s="11">
        <v>1370327</v>
      </c>
      <c r="AE73" s="11">
        <v>1272017.18</v>
      </c>
      <c r="AF73" s="11">
        <f>AE73-AD73</f>
        <v>-98309.820000000065</v>
      </c>
      <c r="AG73" s="11">
        <f>IF(AD73=0,0,AE73/AD73*100)</f>
        <v>92.825813108841899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345600</v>
      </c>
      <c r="AV73" s="11">
        <v>345600</v>
      </c>
      <c r="AW73" s="11">
        <v>408600</v>
      </c>
      <c r="AX73" s="11">
        <f>AW73-AV73</f>
        <v>63000</v>
      </c>
      <c r="AY73" s="11">
        <f>IF(AV73=0,0,AW73/AV73*100)</f>
        <v>118.22916666666667</v>
      </c>
      <c r="AZ73" s="11">
        <v>0</v>
      </c>
      <c r="BA73" s="11">
        <v>281591</v>
      </c>
      <c r="BB73" s="11">
        <v>281591</v>
      </c>
      <c r="BC73" s="11">
        <v>276160.68</v>
      </c>
      <c r="BD73" s="11">
        <f>BC73-BB73</f>
        <v>-5430.320000000007</v>
      </c>
      <c r="BE73" s="11">
        <f>IF(BB73=0,0,BC73/BB73*100)</f>
        <v>98.071557684727139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100000</v>
      </c>
      <c r="BS73" s="11">
        <v>100000</v>
      </c>
      <c r="BT73" s="11">
        <v>100000</v>
      </c>
      <c r="BU73" s="11">
        <v>99931.33</v>
      </c>
      <c r="BV73" s="11">
        <f>BU73-BT73</f>
        <v>-68.669999999998254</v>
      </c>
      <c r="BW73" s="11">
        <f>IF(BT73=0,0,BU73/BT73*100)</f>
        <v>99.931330000000003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621740</v>
      </c>
      <c r="CR73" s="11">
        <v>319600</v>
      </c>
      <c r="CS73" s="11">
        <v>180493.41</v>
      </c>
      <c r="CT73" s="11">
        <f>CS73-CR73</f>
        <v>-139106.59</v>
      </c>
      <c r="CU73" s="11">
        <f>IF(CR73=0,0,CS73/CR73*100)</f>
        <v>56.474784105131413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562600</v>
      </c>
      <c r="EH73" s="11">
        <v>323536</v>
      </c>
      <c r="EI73" s="11">
        <v>306831.76</v>
      </c>
      <c r="EJ73" s="11">
        <f>EI73-EH73</f>
        <v>-16704.239999999991</v>
      </c>
      <c r="EK73" s="11">
        <f>IF(EH73=0,0,EI73/EH73*100)</f>
        <v>94.836976410662189</v>
      </c>
    </row>
    <row r="74" spans="1:141" x14ac:dyDescent="0.2">
      <c r="A74" s="10"/>
      <c r="B74" s="10">
        <v>41020000</v>
      </c>
      <c r="C74" s="10" t="s">
        <v>97</v>
      </c>
      <c r="D74" s="11">
        <v>0</v>
      </c>
      <c r="E74" s="11">
        <v>10248300</v>
      </c>
      <c r="F74" s="11">
        <v>5693500</v>
      </c>
      <c r="G74" s="11">
        <v>5693500</v>
      </c>
      <c r="H74" s="11">
        <f>G74-F74</f>
        <v>0</v>
      </c>
      <c r="I74" s="11">
        <f>IF(F74=0,0,G74/F74*100)</f>
        <v>100</v>
      </c>
      <c r="J74" s="11">
        <v>0</v>
      </c>
      <c r="K74" s="11">
        <v>10248300</v>
      </c>
      <c r="L74" s="11">
        <v>5693500</v>
      </c>
      <c r="M74" s="11">
        <v>5693500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2">
      <c r="A75" s="10"/>
      <c r="B75" s="10">
        <v>41020100</v>
      </c>
      <c r="C75" s="10" t="s">
        <v>98</v>
      </c>
      <c r="D75" s="11">
        <v>0</v>
      </c>
      <c r="E75" s="11">
        <v>10248300</v>
      </c>
      <c r="F75" s="11">
        <v>5693500</v>
      </c>
      <c r="G75" s="11">
        <v>5693500</v>
      </c>
      <c r="H75" s="11">
        <f>G75-F75</f>
        <v>0</v>
      </c>
      <c r="I75" s="11">
        <f>IF(F75=0,0,G75/F75*100)</f>
        <v>100</v>
      </c>
      <c r="J75" s="11">
        <v>0</v>
      </c>
      <c r="K75" s="11">
        <v>10248300</v>
      </c>
      <c r="L75" s="11">
        <v>5693500</v>
      </c>
      <c r="M75" s="11">
        <v>5693500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2">
      <c r="A76" s="10"/>
      <c r="B76" s="10">
        <v>41030000</v>
      </c>
      <c r="C76" s="10" t="s">
        <v>99</v>
      </c>
      <c r="D76" s="11">
        <v>68191300</v>
      </c>
      <c r="E76" s="11">
        <v>101211474</v>
      </c>
      <c r="F76" s="11">
        <v>72728274</v>
      </c>
      <c r="G76" s="11">
        <v>71599200</v>
      </c>
      <c r="H76" s="11">
        <f>G76-F76</f>
        <v>-1129074</v>
      </c>
      <c r="I76" s="11">
        <f>IF(F76=0,0,G76/F76*100)</f>
        <v>98.447544623429394</v>
      </c>
      <c r="J76" s="11">
        <v>68191300</v>
      </c>
      <c r="K76" s="11">
        <v>101211474</v>
      </c>
      <c r="L76" s="11">
        <v>72728274</v>
      </c>
      <c r="M76" s="11">
        <v>71599200</v>
      </c>
      <c r="N76" s="11">
        <f>M76-L76</f>
        <v>-1129074</v>
      </c>
      <c r="O76" s="11">
        <f>IF(L76=0,0,M76/L76*100)</f>
        <v>98.447544623429394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2">
      <c r="A77" s="10"/>
      <c r="B77" s="10">
        <v>41031400</v>
      </c>
      <c r="C77" s="10" t="s">
        <v>100</v>
      </c>
      <c r="D77" s="11">
        <v>0</v>
      </c>
      <c r="E77" s="11">
        <v>2595174</v>
      </c>
      <c r="F77" s="11">
        <v>2595174</v>
      </c>
      <c r="G77" s="11">
        <v>0</v>
      </c>
      <c r="H77" s="11">
        <f>G77-F77</f>
        <v>-2595174</v>
      </c>
      <c r="I77" s="11">
        <f>IF(F77=0,0,G77/F77*100)</f>
        <v>0</v>
      </c>
      <c r="J77" s="11">
        <v>0</v>
      </c>
      <c r="K77" s="11">
        <v>2595174</v>
      </c>
      <c r="L77" s="11">
        <v>2595174</v>
      </c>
      <c r="M77" s="11">
        <v>0</v>
      </c>
      <c r="N77" s="11">
        <f>M77-L77</f>
        <v>-2595174</v>
      </c>
      <c r="O77" s="11">
        <f>IF(L77=0,0,M77/L77*100)</f>
        <v>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2">
      <c r="A78" s="10"/>
      <c r="B78" s="10">
        <v>41033900</v>
      </c>
      <c r="C78" s="10" t="s">
        <v>101</v>
      </c>
      <c r="D78" s="11">
        <v>51181400</v>
      </c>
      <c r="E78" s="11">
        <v>72634000</v>
      </c>
      <c r="F78" s="11">
        <v>52468800</v>
      </c>
      <c r="G78" s="11">
        <v>52468800</v>
      </c>
      <c r="H78" s="11">
        <f>G78-F78</f>
        <v>0</v>
      </c>
      <c r="I78" s="11">
        <f>IF(F78=0,0,G78/F78*100)</f>
        <v>100</v>
      </c>
      <c r="J78" s="11">
        <v>51181400</v>
      </c>
      <c r="K78" s="11">
        <v>72634000</v>
      </c>
      <c r="L78" s="11">
        <v>52468800</v>
      </c>
      <c r="M78" s="11">
        <v>52468800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2">
      <c r="A79" s="10"/>
      <c r="B79" s="10">
        <v>41034200</v>
      </c>
      <c r="C79" s="10" t="s">
        <v>102</v>
      </c>
      <c r="D79" s="11">
        <v>17009900</v>
      </c>
      <c r="E79" s="11">
        <v>24954300</v>
      </c>
      <c r="F79" s="11">
        <v>16636300</v>
      </c>
      <c r="G79" s="11">
        <v>16636300</v>
      </c>
      <c r="H79" s="11">
        <f>G79-F79</f>
        <v>0</v>
      </c>
      <c r="I79" s="11">
        <f>IF(F79=0,0,G79/F79*100)</f>
        <v>100</v>
      </c>
      <c r="J79" s="11">
        <v>17009900</v>
      </c>
      <c r="K79" s="11">
        <v>24954300</v>
      </c>
      <c r="L79" s="11">
        <v>16636300</v>
      </c>
      <c r="M79" s="11">
        <v>16636300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2">
      <c r="A80" s="10"/>
      <c r="B80" s="10">
        <v>41034500</v>
      </c>
      <c r="C80" s="10" t="s">
        <v>103</v>
      </c>
      <c r="D80" s="11">
        <v>0</v>
      </c>
      <c r="E80" s="11">
        <v>1028000</v>
      </c>
      <c r="F80" s="11">
        <v>1028000</v>
      </c>
      <c r="G80" s="11">
        <v>2494100</v>
      </c>
      <c r="H80" s="11">
        <f>G80-F80</f>
        <v>1466100</v>
      </c>
      <c r="I80" s="11">
        <f>IF(F80=0,0,G80/F80*100)</f>
        <v>242.61673151750972</v>
      </c>
      <c r="J80" s="11">
        <v>0</v>
      </c>
      <c r="K80" s="11">
        <v>1028000</v>
      </c>
      <c r="L80" s="11">
        <v>1028000</v>
      </c>
      <c r="M80" s="11">
        <v>2494100</v>
      </c>
      <c r="N80" s="11">
        <f>M80-L80</f>
        <v>1466100</v>
      </c>
      <c r="O80" s="11">
        <f>IF(L80=0,0,M80/L80*100)</f>
        <v>242.61673151750972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2">
      <c r="A81" s="10"/>
      <c r="B81" s="10">
        <v>41040000</v>
      </c>
      <c r="C81" s="10" t="s">
        <v>104</v>
      </c>
      <c r="D81" s="11">
        <v>24161740</v>
      </c>
      <c r="E81" s="11">
        <v>26847306</v>
      </c>
      <c r="F81" s="11">
        <v>18190577</v>
      </c>
      <c r="G81" s="11">
        <v>18069877</v>
      </c>
      <c r="H81" s="11">
        <f>G81-F81</f>
        <v>-120700</v>
      </c>
      <c r="I81" s="11">
        <f>IF(F81=0,0,G81/F81*100)</f>
        <v>99.336469645795177</v>
      </c>
      <c r="J81" s="11">
        <v>24161740</v>
      </c>
      <c r="K81" s="11">
        <v>25962675</v>
      </c>
      <c r="L81" s="11">
        <v>17847150</v>
      </c>
      <c r="M81" s="11">
        <v>17861450</v>
      </c>
      <c r="N81" s="11">
        <f>M81-L81</f>
        <v>14300</v>
      </c>
      <c r="O81" s="11">
        <f>IF(L81=0,0,M81/L81*100)</f>
        <v>100.08012483785926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884631</v>
      </c>
      <c r="AD81" s="11">
        <v>343427</v>
      </c>
      <c r="AE81" s="11">
        <v>208427</v>
      </c>
      <c r="AF81" s="11">
        <f>AE81-AD81</f>
        <v>-135000</v>
      </c>
      <c r="AG81" s="11">
        <f>IF(AD81=0,0,AE81/AD81*100)</f>
        <v>60.690335937477244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138291</v>
      </c>
      <c r="BB81" s="11">
        <v>138291</v>
      </c>
      <c r="BC81" s="11">
        <v>138291</v>
      </c>
      <c r="BD81" s="11">
        <f>BC81-BB81</f>
        <v>0</v>
      </c>
      <c r="BE81" s="11">
        <f>IF(BB81=0,0,BC81/BB81*100)</f>
        <v>100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437140</v>
      </c>
      <c r="CR81" s="11">
        <v>135000</v>
      </c>
      <c r="CS81" s="11">
        <v>0</v>
      </c>
      <c r="CT81" s="11">
        <f>CS81-CR81</f>
        <v>-135000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309200</v>
      </c>
      <c r="EH81" s="11">
        <v>70136</v>
      </c>
      <c r="EI81" s="11">
        <v>70136</v>
      </c>
      <c r="EJ81" s="11">
        <f>EI81-EH81</f>
        <v>0</v>
      </c>
      <c r="EK81" s="11">
        <f>IF(EH81=0,0,EI81/EH81*100)</f>
        <v>100</v>
      </c>
    </row>
    <row r="82" spans="1:141" x14ac:dyDescent="0.2">
      <c r="A82" s="10"/>
      <c r="B82" s="10">
        <v>41040200</v>
      </c>
      <c r="C82" s="10" t="s">
        <v>105</v>
      </c>
      <c r="D82" s="11">
        <v>23924900</v>
      </c>
      <c r="E82" s="11">
        <v>23924900</v>
      </c>
      <c r="F82" s="11">
        <v>15949936</v>
      </c>
      <c r="G82" s="11">
        <v>15949936</v>
      </c>
      <c r="H82" s="11">
        <f>G82-F82</f>
        <v>0</v>
      </c>
      <c r="I82" s="11">
        <f>IF(F82=0,0,G82/F82*100)</f>
        <v>100</v>
      </c>
      <c r="J82" s="11">
        <v>23924900</v>
      </c>
      <c r="K82" s="11">
        <v>23924900</v>
      </c>
      <c r="L82" s="11">
        <v>15949936</v>
      </c>
      <c r="M82" s="11">
        <v>15949936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2">
      <c r="A83" s="10"/>
      <c r="B83" s="10">
        <v>41040400</v>
      </c>
      <c r="C83" s="10" t="s">
        <v>106</v>
      </c>
      <c r="D83" s="11">
        <v>236840</v>
      </c>
      <c r="E83" s="11">
        <v>2922406</v>
      </c>
      <c r="F83" s="11">
        <v>2240641</v>
      </c>
      <c r="G83" s="11">
        <v>2119941</v>
      </c>
      <c r="H83" s="11">
        <f>G83-F83</f>
        <v>-120700</v>
      </c>
      <c r="I83" s="11">
        <f>IF(F83=0,0,G83/F83*100)</f>
        <v>94.613148648087758</v>
      </c>
      <c r="J83" s="11">
        <v>236840</v>
      </c>
      <c r="K83" s="11">
        <v>2037775</v>
      </c>
      <c r="L83" s="11">
        <v>1897214</v>
      </c>
      <c r="M83" s="11">
        <v>1911514</v>
      </c>
      <c r="N83" s="11">
        <f>M83-L83</f>
        <v>14300</v>
      </c>
      <c r="O83" s="11">
        <f>IF(L83=0,0,M83/L83*100)</f>
        <v>100.75373679511115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884631</v>
      </c>
      <c r="AD83" s="11">
        <v>343427</v>
      </c>
      <c r="AE83" s="11">
        <v>208427</v>
      </c>
      <c r="AF83" s="11">
        <f>AE83-AD83</f>
        <v>-135000</v>
      </c>
      <c r="AG83" s="11">
        <f>IF(AD83=0,0,AE83/AD83*100)</f>
        <v>60.690335937477244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138291</v>
      </c>
      <c r="BB83" s="11">
        <v>138291</v>
      </c>
      <c r="BC83" s="11">
        <v>138291</v>
      </c>
      <c r="BD83" s="11">
        <f>BC83-BB83</f>
        <v>0</v>
      </c>
      <c r="BE83" s="11">
        <f>IF(BB83=0,0,BC83/BB83*100)</f>
        <v>100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437140</v>
      </c>
      <c r="CR83" s="11">
        <v>135000</v>
      </c>
      <c r="CS83" s="11">
        <v>0</v>
      </c>
      <c r="CT83" s="11">
        <f>CS83-CR83</f>
        <v>-135000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309200</v>
      </c>
      <c r="EH83" s="11">
        <v>70136</v>
      </c>
      <c r="EI83" s="11">
        <v>70136</v>
      </c>
      <c r="EJ83" s="11">
        <f>EI83-EH83</f>
        <v>0</v>
      </c>
      <c r="EK83" s="11">
        <f>IF(EH83=0,0,EI83/EH83*100)</f>
        <v>100</v>
      </c>
    </row>
    <row r="84" spans="1:141" x14ac:dyDescent="0.2">
      <c r="A84" s="10"/>
      <c r="B84" s="10">
        <v>41050000</v>
      </c>
      <c r="C84" s="10" t="s">
        <v>107</v>
      </c>
      <c r="D84" s="11">
        <v>197446200</v>
      </c>
      <c r="E84" s="11">
        <v>191145535</v>
      </c>
      <c r="F84" s="11">
        <v>142479464.81</v>
      </c>
      <c r="G84" s="11">
        <v>126958076.14000002</v>
      </c>
      <c r="H84" s="11">
        <f>G84-F84</f>
        <v>-15521388.669999987</v>
      </c>
      <c r="I84" s="11">
        <f>IF(F84=0,0,G84/F84*100)</f>
        <v>89.106227560092151</v>
      </c>
      <c r="J84" s="11">
        <v>197346200</v>
      </c>
      <c r="K84" s="11">
        <v>190118635</v>
      </c>
      <c r="L84" s="11">
        <v>141452564.81</v>
      </c>
      <c r="M84" s="11">
        <v>125894485.96000001</v>
      </c>
      <c r="N84" s="11">
        <f>M84-L84</f>
        <v>-15558078.849999994</v>
      </c>
      <c r="O84" s="11">
        <f>IF(L84=0,0,M84/L84*100)</f>
        <v>89.001204134475969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100000</v>
      </c>
      <c r="AC84" s="11">
        <v>1026900</v>
      </c>
      <c r="AD84" s="11">
        <v>1026900</v>
      </c>
      <c r="AE84" s="11">
        <v>1063590.18</v>
      </c>
      <c r="AF84" s="11">
        <f>AE84-AD84</f>
        <v>36690.179999999935</v>
      </c>
      <c r="AG84" s="11">
        <f>IF(AD84=0,0,AE84/AD84*100)</f>
        <v>103.57290680689452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345600</v>
      </c>
      <c r="AV84" s="11">
        <v>345600</v>
      </c>
      <c r="AW84" s="11">
        <v>408600</v>
      </c>
      <c r="AX84" s="11">
        <f>AW84-AV84</f>
        <v>63000</v>
      </c>
      <c r="AY84" s="11">
        <f>IF(AV84=0,0,AW84/AV84*100)</f>
        <v>118.22916666666667</v>
      </c>
      <c r="AZ84" s="11">
        <v>0</v>
      </c>
      <c r="BA84" s="11">
        <v>143300</v>
      </c>
      <c r="BB84" s="11">
        <v>143300</v>
      </c>
      <c r="BC84" s="11">
        <v>137869.68</v>
      </c>
      <c r="BD84" s="11">
        <f>BC84-BB84</f>
        <v>-5430.320000000007</v>
      </c>
      <c r="BE84" s="11">
        <f>IF(BB84=0,0,BC84/BB84*100)</f>
        <v>96.210523377529654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100000</v>
      </c>
      <c r="BS84" s="11">
        <v>100000</v>
      </c>
      <c r="BT84" s="11">
        <v>100000</v>
      </c>
      <c r="BU84" s="11">
        <v>99931.33</v>
      </c>
      <c r="BV84" s="11">
        <f>BU84-BT84</f>
        <v>-68.669999999998254</v>
      </c>
      <c r="BW84" s="11">
        <f>IF(BT84=0,0,BU84/BT84*100)</f>
        <v>99.931330000000003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184600</v>
      </c>
      <c r="CR84" s="11">
        <v>184600</v>
      </c>
      <c r="CS84" s="11">
        <v>180493.41</v>
      </c>
      <c r="CT84" s="11">
        <f>CS84-CR84</f>
        <v>-4106.5899999999965</v>
      </c>
      <c r="CU84" s="11">
        <f>IF(CR84=0,0,CS84/CR84*100)</f>
        <v>97.775411700975084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253400</v>
      </c>
      <c r="EH84" s="11">
        <v>253400</v>
      </c>
      <c r="EI84" s="11">
        <v>236695.76</v>
      </c>
      <c r="EJ84" s="11">
        <f>EI84-EH84</f>
        <v>-16704.239999999991</v>
      </c>
      <c r="EK84" s="11">
        <f>IF(EH84=0,0,EI84/EH84*100)</f>
        <v>93.407955801104976</v>
      </c>
    </row>
    <row r="85" spans="1:141" x14ac:dyDescent="0.2">
      <c r="A85" s="10"/>
      <c r="B85" s="10">
        <v>41050100</v>
      </c>
      <c r="C85" s="10" t="s">
        <v>108</v>
      </c>
      <c r="D85" s="11">
        <v>67112700</v>
      </c>
      <c r="E85" s="11">
        <v>55487155</v>
      </c>
      <c r="F85" s="11">
        <v>55407992</v>
      </c>
      <c r="G85" s="11">
        <v>53133936.780000001</v>
      </c>
      <c r="H85" s="11">
        <f>G85-F85</f>
        <v>-2274055.2199999988</v>
      </c>
      <c r="I85" s="11">
        <f>IF(F85=0,0,G85/F85*100)</f>
        <v>95.895799255818545</v>
      </c>
      <c r="J85" s="11">
        <v>67112700</v>
      </c>
      <c r="K85" s="11">
        <v>55487155</v>
      </c>
      <c r="L85" s="11">
        <v>55407992</v>
      </c>
      <c r="M85" s="11">
        <v>53133936.780000001</v>
      </c>
      <c r="N85" s="11">
        <f>M85-L85</f>
        <v>-2274055.2199999988</v>
      </c>
      <c r="O85" s="11">
        <f>IF(L85=0,0,M85/L85*100)</f>
        <v>95.895799255818545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2">
      <c r="A86" s="10"/>
      <c r="B86" s="10">
        <v>41050200</v>
      </c>
      <c r="C86" s="10" t="s">
        <v>109</v>
      </c>
      <c r="D86" s="11">
        <v>650430</v>
      </c>
      <c r="E86" s="11">
        <v>650430</v>
      </c>
      <c r="F86" s="11">
        <v>456176.81</v>
      </c>
      <c r="G86" s="11">
        <v>317229.40999999997</v>
      </c>
      <c r="H86" s="11">
        <f>G86-F86</f>
        <v>-138947.40000000002</v>
      </c>
      <c r="I86" s="11">
        <f>IF(F86=0,0,G86/F86*100)</f>
        <v>69.540889200395782</v>
      </c>
      <c r="J86" s="11">
        <v>650430</v>
      </c>
      <c r="K86" s="11">
        <v>650430</v>
      </c>
      <c r="L86" s="11">
        <v>456176.81</v>
      </c>
      <c r="M86" s="11">
        <v>317229.40999999997</v>
      </c>
      <c r="N86" s="11">
        <f>M86-L86</f>
        <v>-138947.40000000002</v>
      </c>
      <c r="O86" s="11">
        <f>IF(L86=0,0,M86/L86*100)</f>
        <v>69.540889200395782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2">
      <c r="A87" s="10"/>
      <c r="B87" s="10">
        <v>41050300</v>
      </c>
      <c r="C87" s="10" t="s">
        <v>110</v>
      </c>
      <c r="D87" s="11">
        <v>120631837</v>
      </c>
      <c r="E87" s="11">
        <v>118631774</v>
      </c>
      <c r="F87" s="11">
        <v>74660933</v>
      </c>
      <c r="G87" s="11">
        <v>61632840.649999999</v>
      </c>
      <c r="H87" s="11">
        <f>G87-F87</f>
        <v>-13028092.350000001</v>
      </c>
      <c r="I87" s="11">
        <f>IF(F87=0,0,G87/F87*100)</f>
        <v>82.550322067365528</v>
      </c>
      <c r="J87" s="11">
        <v>120631837</v>
      </c>
      <c r="K87" s="11">
        <v>118631774</v>
      </c>
      <c r="L87" s="11">
        <v>74660933</v>
      </c>
      <c r="M87" s="11">
        <v>61632840.649999999</v>
      </c>
      <c r="N87" s="11">
        <f>M87-L87</f>
        <v>-13028092.350000001</v>
      </c>
      <c r="O87" s="11">
        <f>IF(L87=0,0,M87/L87*100)</f>
        <v>82.550322067365528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2">
      <c r="A88" s="10"/>
      <c r="B88" s="10">
        <v>41050400</v>
      </c>
      <c r="C88" s="10" t="s">
        <v>111</v>
      </c>
      <c r="D88" s="11">
        <v>0</v>
      </c>
      <c r="E88" s="11">
        <v>1075002</v>
      </c>
      <c r="F88" s="11">
        <v>1075002</v>
      </c>
      <c r="G88" s="11">
        <v>1075002</v>
      </c>
      <c r="H88" s="11">
        <f>G88-F88</f>
        <v>0</v>
      </c>
      <c r="I88" s="11">
        <f>IF(F88=0,0,G88/F88*100)</f>
        <v>100</v>
      </c>
      <c r="J88" s="11">
        <v>0</v>
      </c>
      <c r="K88" s="11">
        <v>1075002</v>
      </c>
      <c r="L88" s="11">
        <v>1075002</v>
      </c>
      <c r="M88" s="11">
        <v>1075002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2">
      <c r="A89" s="10"/>
      <c r="B89" s="10">
        <v>41050700</v>
      </c>
      <c r="C89" s="10" t="s">
        <v>112</v>
      </c>
      <c r="D89" s="11">
        <v>536300</v>
      </c>
      <c r="E89" s="11">
        <v>565500</v>
      </c>
      <c r="F89" s="11">
        <v>378995</v>
      </c>
      <c r="G89" s="11">
        <v>378995</v>
      </c>
      <c r="H89" s="11">
        <f>G89-F89</f>
        <v>0</v>
      </c>
      <c r="I89" s="11">
        <f>IF(F89=0,0,G89/F89*100)</f>
        <v>100</v>
      </c>
      <c r="J89" s="11">
        <v>536300</v>
      </c>
      <c r="K89" s="11">
        <v>565500</v>
      </c>
      <c r="L89" s="11">
        <v>378995</v>
      </c>
      <c r="M89" s="11">
        <v>378995</v>
      </c>
      <c r="N89" s="11">
        <f>M89-L89</f>
        <v>0</v>
      </c>
      <c r="O89" s="11">
        <f>IF(L89=0,0,M89/L89*100)</f>
        <v>100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2">
      <c r="A90" s="10"/>
      <c r="B90" s="10">
        <v>41051000</v>
      </c>
      <c r="C90" s="10" t="s">
        <v>113</v>
      </c>
      <c r="D90" s="11">
        <v>1399000</v>
      </c>
      <c r="E90" s="11">
        <v>1469435</v>
      </c>
      <c r="F90" s="11">
        <v>980090</v>
      </c>
      <c r="G90" s="11">
        <v>980090</v>
      </c>
      <c r="H90" s="11">
        <f>G90-F90</f>
        <v>0</v>
      </c>
      <c r="I90" s="11">
        <f>IF(F90=0,0,G90/F90*100)</f>
        <v>100</v>
      </c>
      <c r="J90" s="11">
        <v>1399000</v>
      </c>
      <c r="K90" s="11">
        <v>1469435</v>
      </c>
      <c r="L90" s="11">
        <v>980090</v>
      </c>
      <c r="M90" s="11">
        <v>980090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2">
      <c r="A91" s="10"/>
      <c r="B91" s="10">
        <v>41051100</v>
      </c>
      <c r="C91" s="10" t="s">
        <v>114</v>
      </c>
      <c r="D91" s="11">
        <v>0</v>
      </c>
      <c r="E91" s="11">
        <v>696157</v>
      </c>
      <c r="F91" s="11">
        <v>696157</v>
      </c>
      <c r="G91" s="11">
        <v>696157</v>
      </c>
      <c r="H91" s="11">
        <f>G91-F91</f>
        <v>0</v>
      </c>
      <c r="I91" s="11">
        <f>IF(F91=0,0,G91/F91*100)</f>
        <v>100</v>
      </c>
      <c r="J91" s="11">
        <v>0</v>
      </c>
      <c r="K91" s="11">
        <v>696157</v>
      </c>
      <c r="L91" s="11">
        <v>696157</v>
      </c>
      <c r="M91" s="11">
        <v>696157</v>
      </c>
      <c r="N91" s="11">
        <f>M91-L91</f>
        <v>0</v>
      </c>
      <c r="O91" s="11">
        <f>IF(L91=0,0,M91/L91*100)</f>
        <v>100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>CA91-BZ91</f>
        <v>0</v>
      </c>
      <c r="CC91" s="11">
        <f>IF(BZ91=0,0,CA91/BZ91*100)</f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f>CG91-CF91</f>
        <v>0</v>
      </c>
      <c r="CI91" s="11">
        <f>IF(CF91=0,0,CG91/CF91*100)</f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f>CM91-CL91</f>
        <v>0</v>
      </c>
      <c r="CO91" s="11">
        <f>IF(CL91=0,0,CM91/CL91*100)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CS91-CR91</f>
        <v>0</v>
      </c>
      <c r="CU91" s="11">
        <f>IF(CR91=0,0,CS91/CR91*100)</f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f>CY91-CX91</f>
        <v>0</v>
      </c>
      <c r="DA91" s="11">
        <f>IF(CX91=0,0,CY91/CX91*100)</f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f>DE91-DD91</f>
        <v>0</v>
      </c>
      <c r="DG91" s="11">
        <f>IF(DD91=0,0,DE91/DD91*100)</f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f>DK91-DJ91</f>
        <v>0</v>
      </c>
      <c r="DM91" s="11">
        <f>IF(DJ91=0,0,DK91/DJ91*100)</f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f>DQ91-DP91</f>
        <v>0</v>
      </c>
      <c r="DS91" s="11">
        <f>IF(DP91=0,0,DQ91/DP91*100)</f>
        <v>0</v>
      </c>
      <c r="DT91" s="11">
        <v>0</v>
      </c>
      <c r="DU91" s="11">
        <v>0</v>
      </c>
      <c r="DV91" s="11">
        <v>0</v>
      </c>
      <c r="DW91" s="11">
        <v>0</v>
      </c>
      <c r="DX91" s="11">
        <f>DW91-DV91</f>
        <v>0</v>
      </c>
      <c r="DY91" s="11">
        <f>IF(DV91=0,0,DW91/DV91*100)</f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f>EC91-EB91</f>
        <v>0</v>
      </c>
      <c r="EE91" s="11">
        <f>IF(EB91=0,0,EC91/EB91*100)</f>
        <v>0</v>
      </c>
      <c r="EF91" s="11">
        <v>0</v>
      </c>
      <c r="EG91" s="11">
        <v>0</v>
      </c>
      <c r="EH91" s="11">
        <v>0</v>
      </c>
      <c r="EI91" s="11">
        <v>0</v>
      </c>
      <c r="EJ91" s="11">
        <f>EI91-EH91</f>
        <v>0</v>
      </c>
      <c r="EK91" s="11">
        <f>IF(EH91=0,0,EI91/EH91*100)</f>
        <v>0</v>
      </c>
    </row>
    <row r="92" spans="1:141" x14ac:dyDescent="0.2">
      <c r="A92" s="10"/>
      <c r="B92" s="10">
        <v>41051200</v>
      </c>
      <c r="C92" s="10" t="s">
        <v>115</v>
      </c>
      <c r="D92" s="11">
        <v>0</v>
      </c>
      <c r="E92" s="11">
        <v>80689</v>
      </c>
      <c r="F92" s="11">
        <v>54086</v>
      </c>
      <c r="G92" s="11">
        <v>54086</v>
      </c>
      <c r="H92" s="11">
        <f>G92-F92</f>
        <v>0</v>
      </c>
      <c r="I92" s="11">
        <f>IF(F92=0,0,G92/F92*100)</f>
        <v>100</v>
      </c>
      <c r="J92" s="11">
        <v>0</v>
      </c>
      <c r="K92" s="11">
        <v>80689</v>
      </c>
      <c r="L92" s="11">
        <v>54086</v>
      </c>
      <c r="M92" s="11">
        <v>54086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f>CA92-BZ92</f>
        <v>0</v>
      </c>
      <c r="CC92" s="11">
        <f>IF(BZ92=0,0,CA92/BZ92*100)</f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f>CG92-CF92</f>
        <v>0</v>
      </c>
      <c r="CI92" s="11">
        <f>IF(CF92=0,0,CG92/CF92*100)</f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f>CM92-CL92</f>
        <v>0</v>
      </c>
      <c r="CO92" s="11">
        <f>IF(CL92=0,0,CM92/CL92*100)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CS92-CR92</f>
        <v>0</v>
      </c>
      <c r="CU92" s="11">
        <f>IF(CR92=0,0,CS92/CR92*100)</f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f>CY92-CX92</f>
        <v>0</v>
      </c>
      <c r="DA92" s="11">
        <f>IF(CX92=0,0,CY92/CX92*100)</f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f>DE92-DD92</f>
        <v>0</v>
      </c>
      <c r="DG92" s="11">
        <f>IF(DD92=0,0,DE92/DD92*100)</f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f>DK92-DJ92</f>
        <v>0</v>
      </c>
      <c r="DM92" s="11">
        <f>IF(DJ92=0,0,DK92/DJ92*100)</f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f>DQ92-DP92</f>
        <v>0</v>
      </c>
      <c r="DS92" s="11">
        <f>IF(DP92=0,0,DQ92/DP92*100)</f>
        <v>0</v>
      </c>
      <c r="DT92" s="11">
        <v>0</v>
      </c>
      <c r="DU92" s="11">
        <v>0</v>
      </c>
      <c r="DV92" s="11">
        <v>0</v>
      </c>
      <c r="DW92" s="11">
        <v>0</v>
      </c>
      <c r="DX92" s="11">
        <f>DW92-DV92</f>
        <v>0</v>
      </c>
      <c r="DY92" s="11">
        <f>IF(DV92=0,0,DW92/DV92*100)</f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f>EC92-EB92</f>
        <v>0</v>
      </c>
      <c r="EE92" s="11">
        <f>IF(EB92=0,0,EC92/EB92*100)</f>
        <v>0</v>
      </c>
      <c r="EF92" s="11">
        <v>0</v>
      </c>
      <c r="EG92" s="11">
        <v>0</v>
      </c>
      <c r="EH92" s="11">
        <v>0</v>
      </c>
      <c r="EI92" s="11">
        <v>0</v>
      </c>
      <c r="EJ92" s="11">
        <f>EI92-EH92</f>
        <v>0</v>
      </c>
      <c r="EK92" s="11">
        <f>IF(EH92=0,0,EI92/EH92*100)</f>
        <v>0</v>
      </c>
    </row>
    <row r="93" spans="1:141" x14ac:dyDescent="0.2">
      <c r="A93" s="10"/>
      <c r="B93" s="10">
        <v>41051400</v>
      </c>
      <c r="C93" s="10" t="s">
        <v>116</v>
      </c>
      <c r="D93" s="11">
        <v>0</v>
      </c>
      <c r="E93" s="11">
        <v>1130101</v>
      </c>
      <c r="F93" s="11">
        <v>1014634</v>
      </c>
      <c r="G93" s="11">
        <v>1014634</v>
      </c>
      <c r="H93" s="11">
        <f>G93-F93</f>
        <v>0</v>
      </c>
      <c r="I93" s="11">
        <f>IF(F93=0,0,G93/F93*100)</f>
        <v>100</v>
      </c>
      <c r="J93" s="11">
        <v>0</v>
      </c>
      <c r="K93" s="11">
        <v>1130101</v>
      </c>
      <c r="L93" s="11">
        <v>1014634</v>
      </c>
      <c r="M93" s="11">
        <v>1014634</v>
      </c>
      <c r="N93" s="11">
        <f>M93-L93</f>
        <v>0</v>
      </c>
      <c r="O93" s="11">
        <f>IF(L93=0,0,M93/L93*100)</f>
        <v>100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>CA93-BZ93</f>
        <v>0</v>
      </c>
      <c r="CC93" s="11">
        <f>IF(BZ93=0,0,CA93/BZ93*100)</f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f>CG93-CF93</f>
        <v>0</v>
      </c>
      <c r="CI93" s="11">
        <f>IF(CF93=0,0,CG93/CF93*100)</f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f>CM93-CL93</f>
        <v>0</v>
      </c>
      <c r="CO93" s="11">
        <f>IF(CL93=0,0,CM93/CL93*100)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CS93-CR93</f>
        <v>0</v>
      </c>
      <c r="CU93" s="11">
        <f>IF(CR93=0,0,CS93/CR93*100)</f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f>CY93-CX93</f>
        <v>0</v>
      </c>
      <c r="DA93" s="11">
        <f>IF(CX93=0,0,CY93/CX93*100)</f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f>DE93-DD93</f>
        <v>0</v>
      </c>
      <c r="DG93" s="11">
        <f>IF(DD93=0,0,DE93/DD93*100)</f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f>DK93-DJ93</f>
        <v>0</v>
      </c>
      <c r="DM93" s="11">
        <f>IF(DJ93=0,0,DK93/DJ93*100)</f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f>DQ93-DP93</f>
        <v>0</v>
      </c>
      <c r="DS93" s="11">
        <f>IF(DP93=0,0,DQ93/DP93*100)</f>
        <v>0</v>
      </c>
      <c r="DT93" s="11">
        <v>0</v>
      </c>
      <c r="DU93" s="11">
        <v>0</v>
      </c>
      <c r="DV93" s="11">
        <v>0</v>
      </c>
      <c r="DW93" s="11">
        <v>0</v>
      </c>
      <c r="DX93" s="11">
        <f>DW93-DV93</f>
        <v>0</v>
      </c>
      <c r="DY93" s="11">
        <f>IF(DV93=0,0,DW93/DV93*100)</f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f>EC93-EB93</f>
        <v>0</v>
      </c>
      <c r="EE93" s="11">
        <f>IF(EB93=0,0,EC93/EB93*100)</f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f>EI93-EH93</f>
        <v>0</v>
      </c>
      <c r="EK93" s="11">
        <f>IF(EH93=0,0,EI93/EH93*100)</f>
        <v>0</v>
      </c>
    </row>
    <row r="94" spans="1:141" x14ac:dyDescent="0.2">
      <c r="A94" s="10"/>
      <c r="B94" s="10">
        <v>41051500</v>
      </c>
      <c r="C94" s="10" t="s">
        <v>117</v>
      </c>
      <c r="D94" s="11">
        <v>5693623</v>
      </c>
      <c r="E94" s="11">
        <v>5693623</v>
      </c>
      <c r="F94" s="11">
        <v>3795682</v>
      </c>
      <c r="G94" s="11">
        <v>3795682</v>
      </c>
      <c r="H94" s="11">
        <f>G94-F94</f>
        <v>0</v>
      </c>
      <c r="I94" s="11">
        <f>IF(F94=0,0,G94/F94*100)</f>
        <v>100</v>
      </c>
      <c r="J94" s="11">
        <v>5693623</v>
      </c>
      <c r="K94" s="11">
        <v>5693623</v>
      </c>
      <c r="L94" s="11">
        <v>3795682</v>
      </c>
      <c r="M94" s="11">
        <v>3795682</v>
      </c>
      <c r="N94" s="11">
        <f>M94-L94</f>
        <v>0</v>
      </c>
      <c r="O94" s="11">
        <f>IF(L94=0,0,M94/L94*100)</f>
        <v>100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CA94-BZ94</f>
        <v>0</v>
      </c>
      <c r="CC94" s="11">
        <f>IF(BZ94=0,0,CA94/BZ94*100)</f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f>CG94-CF94</f>
        <v>0</v>
      </c>
      <c r="CI94" s="11">
        <f>IF(CF94=0,0,CG94/CF94*100)</f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f>CM94-CL94</f>
        <v>0</v>
      </c>
      <c r="CO94" s="11">
        <f>IF(CL94=0,0,CM94/CL94*100)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CS94-CR94</f>
        <v>0</v>
      </c>
      <c r="CU94" s="11">
        <f>IF(CR94=0,0,CS94/CR94*100)</f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f>CY94-CX94</f>
        <v>0</v>
      </c>
      <c r="DA94" s="11">
        <f>IF(CX94=0,0,CY94/CX94*100)</f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f>DE94-DD94</f>
        <v>0</v>
      </c>
      <c r="DG94" s="11">
        <f>IF(DD94=0,0,DE94/DD94*100)</f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f>DK94-DJ94</f>
        <v>0</v>
      </c>
      <c r="DM94" s="11">
        <f>IF(DJ94=0,0,DK94/DJ94*100)</f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f>DQ94-DP94</f>
        <v>0</v>
      </c>
      <c r="DS94" s="11">
        <f>IF(DP94=0,0,DQ94/DP94*100)</f>
        <v>0</v>
      </c>
      <c r="DT94" s="11">
        <v>0</v>
      </c>
      <c r="DU94" s="11">
        <v>0</v>
      </c>
      <c r="DV94" s="11">
        <v>0</v>
      </c>
      <c r="DW94" s="11">
        <v>0</v>
      </c>
      <c r="DX94" s="11">
        <f>DW94-DV94</f>
        <v>0</v>
      </c>
      <c r="DY94" s="11">
        <f>IF(DV94=0,0,DW94/DV94*100)</f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f>EC94-EB94</f>
        <v>0</v>
      </c>
      <c r="EE94" s="11">
        <f>IF(EB94=0,0,EC94/EB94*100)</f>
        <v>0</v>
      </c>
      <c r="EF94" s="11">
        <v>0</v>
      </c>
      <c r="EG94" s="11">
        <v>0</v>
      </c>
      <c r="EH94" s="11">
        <v>0</v>
      </c>
      <c r="EI94" s="11">
        <v>0</v>
      </c>
      <c r="EJ94" s="11">
        <f>EI94-EH94</f>
        <v>0</v>
      </c>
      <c r="EK94" s="11">
        <f>IF(EH94=0,0,EI94/EH94*100)</f>
        <v>0</v>
      </c>
    </row>
    <row r="95" spans="1:141" x14ac:dyDescent="0.2">
      <c r="A95" s="10"/>
      <c r="B95" s="10">
        <v>41052000</v>
      </c>
      <c r="C95" s="10" t="s">
        <v>118</v>
      </c>
      <c r="D95" s="11">
        <v>441309</v>
      </c>
      <c r="E95" s="11">
        <v>441309</v>
      </c>
      <c r="F95" s="11">
        <v>441309</v>
      </c>
      <c r="G95" s="11">
        <v>441280.91</v>
      </c>
      <c r="H95" s="11">
        <f>G95-F95</f>
        <v>-28.090000000025611</v>
      </c>
      <c r="I95" s="11">
        <f>IF(F95=0,0,G95/F95*100)</f>
        <v>99.99363484542576</v>
      </c>
      <c r="J95" s="11">
        <v>441309</v>
      </c>
      <c r="K95" s="11">
        <v>441309</v>
      </c>
      <c r="L95" s="11">
        <v>441309</v>
      </c>
      <c r="M95" s="11">
        <v>441280.91</v>
      </c>
      <c r="N95" s="11">
        <f>M95-L95</f>
        <v>-28.090000000025611</v>
      </c>
      <c r="O95" s="11">
        <f>IF(L95=0,0,M95/L95*100)</f>
        <v>99.99363484542576</v>
      </c>
      <c r="P95" s="11">
        <v>0</v>
      </c>
      <c r="Q95" s="11">
        <v>0</v>
      </c>
      <c r="R95" s="11">
        <v>0</v>
      </c>
      <c r="S95" s="11">
        <v>0</v>
      </c>
      <c r="T95" s="11">
        <f>S95-R95</f>
        <v>0</v>
      </c>
      <c r="U95" s="11">
        <f>IF(R95=0,0,S95/R95*100)</f>
        <v>0</v>
      </c>
      <c r="V95" s="11">
        <v>0</v>
      </c>
      <c r="W95" s="11">
        <v>0</v>
      </c>
      <c r="X95" s="11">
        <v>0</v>
      </c>
      <c r="Y95" s="11">
        <v>0</v>
      </c>
      <c r="Z95" s="11">
        <f>Y95-X95</f>
        <v>0</v>
      </c>
      <c r="AA95" s="11">
        <f>IF(X95=0,0,Y95/X95*100)</f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CA95-BZ95</f>
        <v>0</v>
      </c>
      <c r="CC95" s="11">
        <f>IF(BZ95=0,0,CA95/BZ95*100)</f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f>CG95-CF95</f>
        <v>0</v>
      </c>
      <c r="CI95" s="11">
        <f>IF(CF95=0,0,CG95/CF95*100)</f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f>CM95-CL95</f>
        <v>0</v>
      </c>
      <c r="CO95" s="11">
        <f>IF(CL95=0,0,CM95/CL95*100)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CS95-CR95</f>
        <v>0</v>
      </c>
      <c r="CU95" s="11">
        <f>IF(CR95=0,0,CS95/CR95*100)</f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f>CY95-CX95</f>
        <v>0</v>
      </c>
      <c r="DA95" s="11">
        <f>IF(CX95=0,0,CY95/CX95*100)</f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f>DE95-DD95</f>
        <v>0</v>
      </c>
      <c r="DG95" s="11">
        <f>IF(DD95=0,0,DE95/DD95*100)</f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f>DK95-DJ95</f>
        <v>0</v>
      </c>
      <c r="DM95" s="11">
        <f>IF(DJ95=0,0,DK95/DJ95*100)</f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f>DQ95-DP95</f>
        <v>0</v>
      </c>
      <c r="DS95" s="11">
        <f>IF(DP95=0,0,DQ95/DP95*100)</f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f>DW95-DV95</f>
        <v>0</v>
      </c>
      <c r="DY95" s="11">
        <f>IF(DV95=0,0,DW95/DV95*100)</f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f>EC95-EB95</f>
        <v>0</v>
      </c>
      <c r="EE95" s="11">
        <f>IF(EB95=0,0,EC95/EB95*100)</f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f>EI95-EH95</f>
        <v>0</v>
      </c>
      <c r="EK95" s="11">
        <f>IF(EH95=0,0,EI95/EH95*100)</f>
        <v>0</v>
      </c>
    </row>
    <row r="96" spans="1:141" x14ac:dyDescent="0.2">
      <c r="A96" s="10"/>
      <c r="B96" s="10">
        <v>41052200</v>
      </c>
      <c r="C96" s="10" t="s">
        <v>119</v>
      </c>
      <c r="D96" s="11">
        <v>0</v>
      </c>
      <c r="E96" s="11">
        <v>495000</v>
      </c>
      <c r="F96" s="11">
        <v>0</v>
      </c>
      <c r="G96" s="11">
        <v>0</v>
      </c>
      <c r="H96" s="11">
        <f>G96-F96</f>
        <v>0</v>
      </c>
      <c r="I96" s="11">
        <f>IF(F96=0,0,G96/F96*100)</f>
        <v>0</v>
      </c>
      <c r="J96" s="11">
        <v>0</v>
      </c>
      <c r="K96" s="11">
        <v>495000</v>
      </c>
      <c r="L96" s="11">
        <v>0</v>
      </c>
      <c r="M96" s="11">
        <v>0</v>
      </c>
      <c r="N96" s="11">
        <f>M96-L96</f>
        <v>0</v>
      </c>
      <c r="O96" s="11">
        <f>IF(L96=0,0,M96/L96*100)</f>
        <v>0</v>
      </c>
      <c r="P96" s="11">
        <v>0</v>
      </c>
      <c r="Q96" s="11">
        <v>0</v>
      </c>
      <c r="R96" s="11">
        <v>0</v>
      </c>
      <c r="S96" s="11">
        <v>0</v>
      </c>
      <c r="T96" s="11">
        <f>S96-R96</f>
        <v>0</v>
      </c>
      <c r="U96" s="11">
        <f>IF(R96=0,0,S96/R96*100)</f>
        <v>0</v>
      </c>
      <c r="V96" s="11">
        <v>0</v>
      </c>
      <c r="W96" s="11">
        <v>0</v>
      </c>
      <c r="X96" s="11">
        <v>0</v>
      </c>
      <c r="Y96" s="11">
        <v>0</v>
      </c>
      <c r="Z96" s="11">
        <f>Y96-X96</f>
        <v>0</v>
      </c>
      <c r="AA96" s="11">
        <f>IF(X96=0,0,Y96/X96*100)</f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f>AE96-AD96</f>
        <v>0</v>
      </c>
      <c r="AG96" s="11">
        <f>IF(AD96=0,0,AE96/AD96*100)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f>AW96-AV96</f>
        <v>0</v>
      </c>
      <c r="AY96" s="11">
        <f>IF(AV96=0,0,AW96/AV96*100)</f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>CA96-BZ96</f>
        <v>0</v>
      </c>
      <c r="CC96" s="11">
        <f>IF(BZ96=0,0,CA96/BZ96*100)</f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f>CG96-CF96</f>
        <v>0</v>
      </c>
      <c r="CI96" s="11">
        <f>IF(CF96=0,0,CG96/CF96*100)</f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f>CM96-CL96</f>
        <v>0</v>
      </c>
      <c r="CO96" s="11">
        <f>IF(CL96=0,0,CM96/CL96*100)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CS96-CR96</f>
        <v>0</v>
      </c>
      <c r="CU96" s="11">
        <f>IF(CR96=0,0,CS96/CR96*100)</f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>CY96-CX96</f>
        <v>0</v>
      </c>
      <c r="DA96" s="11">
        <f>IF(CX96=0,0,CY96/CX96*100)</f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f>DE96-DD96</f>
        <v>0</v>
      </c>
      <c r="DG96" s="11">
        <f>IF(DD96=0,0,DE96/DD96*100)</f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f>DK96-DJ96</f>
        <v>0</v>
      </c>
      <c r="DM96" s="11">
        <f>IF(DJ96=0,0,DK96/DJ96*100)</f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f>DQ96-DP96</f>
        <v>0</v>
      </c>
      <c r="DS96" s="11">
        <f>IF(DP96=0,0,DQ96/DP96*100)</f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f>DW96-DV96</f>
        <v>0</v>
      </c>
      <c r="DY96" s="11">
        <f>IF(DV96=0,0,DW96/DV96*100)</f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f>EC96-EB96</f>
        <v>0</v>
      </c>
      <c r="EE96" s="11">
        <f>IF(EB96=0,0,EC96/EB96*100)</f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f>EI96-EH96</f>
        <v>0</v>
      </c>
      <c r="EK96" s="11">
        <f>IF(EH96=0,0,EI96/EH96*100)</f>
        <v>0</v>
      </c>
    </row>
    <row r="97" spans="1:141" x14ac:dyDescent="0.2">
      <c r="A97" s="10"/>
      <c r="B97" s="10">
        <v>41052300</v>
      </c>
      <c r="C97" s="10" t="s">
        <v>120</v>
      </c>
      <c r="D97" s="11">
        <v>0</v>
      </c>
      <c r="E97" s="11">
        <v>174000</v>
      </c>
      <c r="F97" s="11">
        <v>174000</v>
      </c>
      <c r="G97" s="11">
        <v>237000</v>
      </c>
      <c r="H97" s="11">
        <f>G97-F97</f>
        <v>63000</v>
      </c>
      <c r="I97" s="11">
        <f>IF(F97=0,0,G97/F97*100)</f>
        <v>136.20689655172413</v>
      </c>
      <c r="J97" s="11">
        <v>0</v>
      </c>
      <c r="K97" s="11">
        <v>0</v>
      </c>
      <c r="L97" s="11">
        <v>0</v>
      </c>
      <c r="M97" s="11">
        <v>0</v>
      </c>
      <c r="N97" s="11">
        <f>M97-L97</f>
        <v>0</v>
      </c>
      <c r="O97" s="11">
        <f>IF(L97=0,0,M97/L97*100)</f>
        <v>0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174000</v>
      </c>
      <c r="AD97" s="11">
        <v>174000</v>
      </c>
      <c r="AE97" s="11">
        <v>237000</v>
      </c>
      <c r="AF97" s="11">
        <f>AE97-AD97</f>
        <v>63000</v>
      </c>
      <c r="AG97" s="11">
        <f>IF(AD97=0,0,AE97/AD97*100)</f>
        <v>136.20689655172413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174000</v>
      </c>
      <c r="AV97" s="11">
        <v>174000</v>
      </c>
      <c r="AW97" s="11">
        <v>237000</v>
      </c>
      <c r="AX97" s="11">
        <f>AW97-AV97</f>
        <v>63000</v>
      </c>
      <c r="AY97" s="11">
        <f>IF(AV97=0,0,AW97/AV97*100)</f>
        <v>136.20689655172413</v>
      </c>
      <c r="AZ97" s="11">
        <v>0</v>
      </c>
      <c r="BA97" s="11">
        <v>0</v>
      </c>
      <c r="BB97" s="11">
        <v>0</v>
      </c>
      <c r="BC97" s="11">
        <v>0</v>
      </c>
      <c r="BD97" s="11">
        <f>BC97-BB97</f>
        <v>0</v>
      </c>
      <c r="BE97" s="11">
        <f>IF(BB97=0,0,BC97/BB97*100)</f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>CA97-BZ97</f>
        <v>0</v>
      </c>
      <c r="CC97" s="11">
        <f>IF(BZ97=0,0,CA97/BZ97*100)</f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f>CG97-CF97</f>
        <v>0</v>
      </c>
      <c r="CI97" s="11">
        <f>IF(CF97=0,0,CG97/CF97*100)</f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f>CM97-CL97</f>
        <v>0</v>
      </c>
      <c r="CO97" s="11">
        <f>IF(CL97=0,0,CM97/CL97*100)</f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f>CS97-CR97</f>
        <v>0</v>
      </c>
      <c r="CU97" s="11">
        <f>IF(CR97=0,0,CS97/CR97*100)</f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f>CY97-CX97</f>
        <v>0</v>
      </c>
      <c r="DA97" s="11">
        <f>IF(CX97=0,0,CY97/CX97*100)</f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f>DE97-DD97</f>
        <v>0</v>
      </c>
      <c r="DG97" s="11">
        <f>IF(DD97=0,0,DE97/DD97*100)</f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f>DK97-DJ97</f>
        <v>0</v>
      </c>
      <c r="DM97" s="11">
        <f>IF(DJ97=0,0,DK97/DJ97*100)</f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f>DQ97-DP97</f>
        <v>0</v>
      </c>
      <c r="DS97" s="11">
        <f>IF(DP97=0,0,DQ97/DP97*100)</f>
        <v>0</v>
      </c>
      <c r="DT97" s="11">
        <v>0</v>
      </c>
      <c r="DU97" s="11">
        <v>0</v>
      </c>
      <c r="DV97" s="11">
        <v>0</v>
      </c>
      <c r="DW97" s="11">
        <v>0</v>
      </c>
      <c r="DX97" s="11">
        <f>DW97-DV97</f>
        <v>0</v>
      </c>
      <c r="DY97" s="11">
        <f>IF(DV97=0,0,DW97/DV97*100)</f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f>EC97-EB97</f>
        <v>0</v>
      </c>
      <c r="EE97" s="11">
        <f>IF(EB97=0,0,EC97/EB97*100)</f>
        <v>0</v>
      </c>
      <c r="EF97" s="11">
        <v>0</v>
      </c>
      <c r="EG97" s="11">
        <v>0</v>
      </c>
      <c r="EH97" s="11">
        <v>0</v>
      </c>
      <c r="EI97" s="11">
        <v>0</v>
      </c>
      <c r="EJ97" s="11">
        <f>EI97-EH97</f>
        <v>0</v>
      </c>
      <c r="EK97" s="11">
        <f>IF(EH97=0,0,EI97/EH97*100)</f>
        <v>0</v>
      </c>
    </row>
    <row r="98" spans="1:141" x14ac:dyDescent="0.2">
      <c r="A98" s="10"/>
      <c r="B98" s="10">
        <v>41053000</v>
      </c>
      <c r="C98" s="10" t="s">
        <v>121</v>
      </c>
      <c r="D98" s="11">
        <v>0</v>
      </c>
      <c r="E98" s="11">
        <v>1506460</v>
      </c>
      <c r="F98" s="11">
        <v>1506460</v>
      </c>
      <c r="G98" s="11">
        <v>1453977.52</v>
      </c>
      <c r="H98" s="11">
        <f>G98-F98</f>
        <v>-52482.479999999981</v>
      </c>
      <c r="I98" s="11">
        <f>IF(F98=0,0,G98/F98*100)</f>
        <v>96.516171687266834</v>
      </c>
      <c r="J98" s="11">
        <v>0</v>
      </c>
      <c r="K98" s="11">
        <v>753560</v>
      </c>
      <c r="L98" s="11">
        <v>753560</v>
      </c>
      <c r="M98" s="11">
        <v>727318.67</v>
      </c>
      <c r="N98" s="11">
        <f>M98-L98</f>
        <v>-26241.329999999958</v>
      </c>
      <c r="O98" s="11">
        <f>IF(L98=0,0,M98/L98*100)</f>
        <v>96.517685386697821</v>
      </c>
      <c r="P98" s="11">
        <v>0</v>
      </c>
      <c r="Q98" s="11">
        <v>0</v>
      </c>
      <c r="R98" s="11">
        <v>0</v>
      </c>
      <c r="S98" s="11">
        <v>0</v>
      </c>
      <c r="T98" s="11">
        <f>S98-R98</f>
        <v>0</v>
      </c>
      <c r="U98" s="11">
        <f>IF(R98=0,0,S98/R98*100)</f>
        <v>0</v>
      </c>
      <c r="V98" s="11">
        <v>0</v>
      </c>
      <c r="W98" s="11">
        <v>0</v>
      </c>
      <c r="X98" s="11">
        <v>0</v>
      </c>
      <c r="Y98" s="11">
        <v>0</v>
      </c>
      <c r="Z98" s="11">
        <f>Y98-X98</f>
        <v>0</v>
      </c>
      <c r="AA98" s="11">
        <f>IF(X98=0,0,Y98/X98*100)</f>
        <v>0</v>
      </c>
      <c r="AB98" s="11">
        <v>0</v>
      </c>
      <c r="AC98" s="11">
        <v>752900</v>
      </c>
      <c r="AD98" s="11">
        <v>752900</v>
      </c>
      <c r="AE98" s="11">
        <v>726658.85</v>
      </c>
      <c r="AF98" s="11">
        <f>AE98-AD98</f>
        <v>-26241.150000000023</v>
      </c>
      <c r="AG98" s="11">
        <f>IF(AD98=0,0,AE98/AD98*100)</f>
        <v>96.514656660911129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AQ98-AP98</f>
        <v>0</v>
      </c>
      <c r="AS98" s="11">
        <f>IF(AP98=0,0,AQ98/AP98*100)</f>
        <v>0</v>
      </c>
      <c r="AT98" s="11">
        <v>0</v>
      </c>
      <c r="AU98" s="11">
        <v>171600</v>
      </c>
      <c r="AV98" s="11">
        <v>171600</v>
      </c>
      <c r="AW98" s="11">
        <v>171600</v>
      </c>
      <c r="AX98" s="11">
        <f>AW98-AV98</f>
        <v>0</v>
      </c>
      <c r="AY98" s="11">
        <f>IF(AV98=0,0,AW98/AV98*100)</f>
        <v>100</v>
      </c>
      <c r="AZ98" s="11">
        <v>0</v>
      </c>
      <c r="BA98" s="11">
        <v>143300</v>
      </c>
      <c r="BB98" s="11">
        <v>143300</v>
      </c>
      <c r="BC98" s="11">
        <v>137869.68</v>
      </c>
      <c r="BD98" s="11">
        <f>BC98-BB98</f>
        <v>-5430.320000000007</v>
      </c>
      <c r="BE98" s="11">
        <f>IF(BB98=0,0,BC98/BB98*100)</f>
        <v>96.210523377529654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f>BU98-BT98</f>
        <v>0</v>
      </c>
      <c r="BW98" s="11">
        <f>IF(BT98=0,0,BU98/BT98*100)</f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>CA98-BZ98</f>
        <v>0</v>
      </c>
      <c r="CC98" s="11">
        <f>IF(BZ98=0,0,CA98/BZ98*100)</f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f>CG98-CF98</f>
        <v>0</v>
      </c>
      <c r="CI98" s="11">
        <f>IF(CF98=0,0,CG98/CF98*100)</f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f>CM98-CL98</f>
        <v>0</v>
      </c>
      <c r="CO98" s="11">
        <f>IF(CL98=0,0,CM98/CL98*100)</f>
        <v>0</v>
      </c>
      <c r="CP98" s="11">
        <v>0</v>
      </c>
      <c r="CQ98" s="11">
        <v>184600</v>
      </c>
      <c r="CR98" s="11">
        <v>184600</v>
      </c>
      <c r="CS98" s="11">
        <v>180493.41</v>
      </c>
      <c r="CT98" s="11">
        <f>CS98-CR98</f>
        <v>-4106.5899999999965</v>
      </c>
      <c r="CU98" s="11">
        <f>IF(CR98=0,0,CS98/CR98*100)</f>
        <v>97.775411700975084</v>
      </c>
      <c r="CV98" s="11">
        <v>0</v>
      </c>
      <c r="CW98" s="11">
        <v>0</v>
      </c>
      <c r="CX98" s="11">
        <v>0</v>
      </c>
      <c r="CY98" s="11">
        <v>0</v>
      </c>
      <c r="CZ98" s="11">
        <f>CY98-CX98</f>
        <v>0</v>
      </c>
      <c r="DA98" s="11">
        <f>IF(CX98=0,0,CY98/CX98*100)</f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f>DE98-DD98</f>
        <v>0</v>
      </c>
      <c r="DG98" s="11">
        <f>IF(DD98=0,0,DE98/DD98*100)</f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f>DK98-DJ98</f>
        <v>0</v>
      </c>
      <c r="DM98" s="11">
        <f>IF(DJ98=0,0,DK98/DJ98*100)</f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f>DQ98-DP98</f>
        <v>0</v>
      </c>
      <c r="DS98" s="11">
        <f>IF(DP98=0,0,DQ98/DP98*100)</f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f>DW98-DV98</f>
        <v>0</v>
      </c>
      <c r="DY98" s="11">
        <f>IF(DV98=0,0,DW98/DV98*100)</f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f>EC98-EB98</f>
        <v>0</v>
      </c>
      <c r="EE98" s="11">
        <f>IF(EB98=0,0,EC98/EB98*100)</f>
        <v>0</v>
      </c>
      <c r="EF98" s="11">
        <v>0</v>
      </c>
      <c r="EG98" s="11">
        <v>253400</v>
      </c>
      <c r="EH98" s="11">
        <v>253400</v>
      </c>
      <c r="EI98" s="11">
        <v>236695.76</v>
      </c>
      <c r="EJ98" s="11">
        <f>EI98-EH98</f>
        <v>-16704.239999999991</v>
      </c>
      <c r="EK98" s="11">
        <f>IF(EH98=0,0,EI98/EH98*100)</f>
        <v>93.407955801104976</v>
      </c>
    </row>
    <row r="99" spans="1:141" x14ac:dyDescent="0.2">
      <c r="A99" s="10"/>
      <c r="B99" s="10">
        <v>41053300</v>
      </c>
      <c r="C99" s="10" t="s">
        <v>122</v>
      </c>
      <c r="D99" s="11">
        <v>409000</v>
      </c>
      <c r="E99" s="11">
        <v>569000</v>
      </c>
      <c r="F99" s="11">
        <v>491500</v>
      </c>
      <c r="G99" s="11">
        <v>466500</v>
      </c>
      <c r="H99" s="11">
        <f>G99-F99</f>
        <v>-25000</v>
      </c>
      <c r="I99" s="11">
        <f>IF(F99=0,0,G99/F99*100)</f>
        <v>94.913530010172948</v>
      </c>
      <c r="J99" s="11">
        <v>409000</v>
      </c>
      <c r="K99" s="11">
        <v>569000</v>
      </c>
      <c r="L99" s="11">
        <v>491500</v>
      </c>
      <c r="M99" s="11">
        <v>466500</v>
      </c>
      <c r="N99" s="11">
        <f>M99-L99</f>
        <v>-25000</v>
      </c>
      <c r="O99" s="11">
        <f>IF(L99=0,0,M99/L99*100)</f>
        <v>94.913530010172948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>AE99-AD99</f>
        <v>0</v>
      </c>
      <c r="AG99" s="11">
        <f>IF(AD99=0,0,AE99/AD99*100)</f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f>AW99-AV99</f>
        <v>0</v>
      </c>
      <c r="AY99" s="11">
        <f>IF(AV99=0,0,AW99/AV99*100)</f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f>BC99-BB99</f>
        <v>0</v>
      </c>
      <c r="BE99" s="11">
        <f>IF(BB99=0,0,BC99/BB99*100)</f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f>BU99-BT99</f>
        <v>0</v>
      </c>
      <c r="BW99" s="11">
        <f>IF(BT99=0,0,BU99/BT99*100)</f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f>CA99-BZ99</f>
        <v>0</v>
      </c>
      <c r="CC99" s="11">
        <f>IF(BZ99=0,0,CA99/BZ99*100)</f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f>CG99-CF99</f>
        <v>0</v>
      </c>
      <c r="CI99" s="11">
        <f>IF(CF99=0,0,CG99/CF99*100)</f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f>CM99-CL99</f>
        <v>0</v>
      </c>
      <c r="CO99" s="11">
        <f>IF(CL99=0,0,CM99/CL99*100)</f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f>CS99-CR99</f>
        <v>0</v>
      </c>
      <c r="CU99" s="11">
        <f>IF(CR99=0,0,CS99/CR99*100)</f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f>CY99-CX99</f>
        <v>0</v>
      </c>
      <c r="DA99" s="11">
        <f>IF(CX99=0,0,CY99/CX99*100)</f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f>DE99-DD99</f>
        <v>0</v>
      </c>
      <c r="DG99" s="11">
        <f>IF(DD99=0,0,DE99/DD99*100)</f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f>DK99-DJ99</f>
        <v>0</v>
      </c>
      <c r="DM99" s="11">
        <f>IF(DJ99=0,0,DK99/DJ99*100)</f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f>DQ99-DP99</f>
        <v>0</v>
      </c>
      <c r="DS99" s="11">
        <f>IF(DP99=0,0,DQ99/DP99*100)</f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f>DW99-DV99</f>
        <v>0</v>
      </c>
      <c r="DY99" s="11">
        <f>IF(DV99=0,0,DW99/DV99*100)</f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f>EC99-EB99</f>
        <v>0</v>
      </c>
      <c r="EE99" s="11">
        <f>IF(EB99=0,0,EC99/EB99*100)</f>
        <v>0</v>
      </c>
      <c r="EF99" s="11">
        <v>0</v>
      </c>
      <c r="EG99" s="11">
        <v>0</v>
      </c>
      <c r="EH99" s="11">
        <v>0</v>
      </c>
      <c r="EI99" s="11">
        <v>0</v>
      </c>
      <c r="EJ99" s="11">
        <f>EI99-EH99</f>
        <v>0</v>
      </c>
      <c r="EK99" s="11">
        <f>IF(EH99=0,0,EI99/EH99*100)</f>
        <v>0</v>
      </c>
    </row>
    <row r="100" spans="1:141" x14ac:dyDescent="0.2">
      <c r="A100" s="10"/>
      <c r="B100" s="10">
        <v>41053900</v>
      </c>
      <c r="C100" s="10" t="s">
        <v>123</v>
      </c>
      <c r="D100" s="11">
        <v>572001</v>
      </c>
      <c r="E100" s="11">
        <v>1405725</v>
      </c>
      <c r="F100" s="11">
        <v>896048</v>
      </c>
      <c r="G100" s="11">
        <v>830264.87</v>
      </c>
      <c r="H100" s="11">
        <f>G100-F100</f>
        <v>-65783.13</v>
      </c>
      <c r="I100" s="11">
        <f>IF(F100=0,0,G100/F100*100)</f>
        <v>92.658526105744329</v>
      </c>
      <c r="J100" s="11">
        <v>472001</v>
      </c>
      <c r="K100" s="11">
        <v>1305725</v>
      </c>
      <c r="L100" s="11">
        <v>796048</v>
      </c>
      <c r="M100" s="11">
        <v>730333.54</v>
      </c>
      <c r="N100" s="11">
        <f>M100-L100</f>
        <v>-65714.459999999963</v>
      </c>
      <c r="O100" s="11">
        <f>IF(L100=0,0,M100/L100*100)</f>
        <v>91.744912367093448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100000</v>
      </c>
      <c r="AC100" s="11">
        <v>100000</v>
      </c>
      <c r="AD100" s="11">
        <v>100000</v>
      </c>
      <c r="AE100" s="11">
        <v>99931.33</v>
      </c>
      <c r="AF100" s="11">
        <f>AE100-AD100</f>
        <v>-68.669999999998254</v>
      </c>
      <c r="AG100" s="11">
        <f>IF(AD100=0,0,AE100/AD100*100)</f>
        <v>99.931330000000003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>AW100-AV100</f>
        <v>0</v>
      </c>
      <c r="AY100" s="11">
        <f>IF(AV100=0,0,AW100/AV100*100)</f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100000</v>
      </c>
      <c r="BS100" s="11">
        <v>100000</v>
      </c>
      <c r="BT100" s="11">
        <v>100000</v>
      </c>
      <c r="BU100" s="11">
        <v>99931.33</v>
      </c>
      <c r="BV100" s="11">
        <f>BU100-BT100</f>
        <v>-68.669999999998254</v>
      </c>
      <c r="BW100" s="11">
        <f>IF(BT100=0,0,BU100/BT100*100)</f>
        <v>99.931330000000003</v>
      </c>
      <c r="BX100" s="11">
        <v>0</v>
      </c>
      <c r="BY100" s="11">
        <v>0</v>
      </c>
      <c r="BZ100" s="11">
        <v>0</v>
      </c>
      <c r="CA100" s="11">
        <v>0</v>
      </c>
      <c r="CB100" s="11">
        <f>CA100-BZ100</f>
        <v>0</v>
      </c>
      <c r="CC100" s="11">
        <f>IF(BZ100=0,0,CA100/BZ100*100)</f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f>CG100-CF100</f>
        <v>0</v>
      </c>
      <c r="CI100" s="11">
        <f>IF(CF100=0,0,CG100/CF100*100)</f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f>CM100-CL100</f>
        <v>0</v>
      </c>
      <c r="CO100" s="11">
        <f>IF(CL100=0,0,CM100/CL100*100)</f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f>CS100-CR100</f>
        <v>0</v>
      </c>
      <c r="CU100" s="11">
        <f>IF(CR100=0,0,CS100/CR100*100)</f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f>CY100-CX100</f>
        <v>0</v>
      </c>
      <c r="DA100" s="11">
        <f>IF(CX100=0,0,CY100/CX100*100)</f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f>DE100-DD100</f>
        <v>0</v>
      </c>
      <c r="DG100" s="11">
        <f>IF(DD100=0,0,DE100/DD100*100)</f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f>DK100-DJ100</f>
        <v>0</v>
      </c>
      <c r="DM100" s="11">
        <f>IF(DJ100=0,0,DK100/DJ100*100)</f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f>DQ100-DP100</f>
        <v>0</v>
      </c>
      <c r="DS100" s="11">
        <f>IF(DP100=0,0,DQ100/DP100*100)</f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f>DW100-DV100</f>
        <v>0</v>
      </c>
      <c r="DY100" s="11">
        <f>IF(DV100=0,0,DW100/DV100*100)</f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f>EC100-EB100</f>
        <v>0</v>
      </c>
      <c r="EE100" s="11">
        <f>IF(EB100=0,0,EC100/EB100*100)</f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f>EI100-EH100</f>
        <v>0</v>
      </c>
      <c r="EK100" s="11">
        <f>IF(EH100=0,0,EI100/EH100*100)</f>
        <v>0</v>
      </c>
    </row>
    <row r="101" spans="1:141" x14ac:dyDescent="0.2">
      <c r="A101" s="10"/>
      <c r="B101" s="10">
        <v>41054300</v>
      </c>
      <c r="C101" s="10" t="s">
        <v>124</v>
      </c>
      <c r="D101" s="11">
        <v>0</v>
      </c>
      <c r="E101" s="11">
        <v>1074175</v>
      </c>
      <c r="F101" s="11">
        <v>450400</v>
      </c>
      <c r="G101" s="11">
        <v>450400</v>
      </c>
      <c r="H101" s="11">
        <f>G101-F101</f>
        <v>0</v>
      </c>
      <c r="I101" s="11">
        <f>IF(F101=0,0,G101/F101*100)</f>
        <v>100</v>
      </c>
      <c r="J101" s="11">
        <v>0</v>
      </c>
      <c r="K101" s="11">
        <v>1074175</v>
      </c>
      <c r="L101" s="11">
        <v>450400</v>
      </c>
      <c r="M101" s="11">
        <v>450400</v>
      </c>
      <c r="N101" s="11">
        <f>M101-L101</f>
        <v>0</v>
      </c>
      <c r="O101" s="11">
        <f>IF(L101=0,0,M101/L101*100)</f>
        <v>100</v>
      </c>
      <c r="P101" s="11">
        <v>0</v>
      </c>
      <c r="Q101" s="11">
        <v>0</v>
      </c>
      <c r="R101" s="11">
        <v>0</v>
      </c>
      <c r="S101" s="11">
        <v>0</v>
      </c>
      <c r="T101" s="11">
        <f>S101-R101</f>
        <v>0</v>
      </c>
      <c r="U101" s="11">
        <f>IF(R101=0,0,S101/R101*100)</f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f>Y101-X101</f>
        <v>0</v>
      </c>
      <c r="AA101" s="11">
        <f>IF(X101=0,0,Y101/X101*100)</f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>AE101-AD101</f>
        <v>0</v>
      </c>
      <c r="AG101" s="11">
        <f>IF(AD101=0,0,AE101/AD101*100)</f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f>AK101-AJ101</f>
        <v>0</v>
      </c>
      <c r="AM101" s="11">
        <f>IF(AJ101=0,0,AK101/AJ101*100)</f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AQ101-AP101</f>
        <v>0</v>
      </c>
      <c r="AS101" s="11">
        <f>IF(AP101=0,0,AQ101/AP101*100)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f>AW101-AV101</f>
        <v>0</v>
      </c>
      <c r="AY101" s="11">
        <f>IF(AV101=0,0,AW101/AV101*100)</f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f>BC101-BB101</f>
        <v>0</v>
      </c>
      <c r="BE101" s="11">
        <f>IF(BB101=0,0,BC101/BB101*100)</f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f>BI101-BH101</f>
        <v>0</v>
      </c>
      <c r="BK101" s="11">
        <f>IF(BH101=0,0,BI101/BH101*100)</f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f>BO101-BN101</f>
        <v>0</v>
      </c>
      <c r="BQ101" s="11">
        <f>IF(BN101=0,0,BO101/BN101*100)</f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f>BU101-BT101</f>
        <v>0</v>
      </c>
      <c r="BW101" s="11">
        <f>IF(BT101=0,0,BU101/BT101*100)</f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f>CA101-BZ101</f>
        <v>0</v>
      </c>
      <c r="CC101" s="11">
        <f>IF(BZ101=0,0,CA101/BZ101*100)</f>
        <v>0</v>
      </c>
      <c r="CD101" s="11">
        <v>0</v>
      </c>
      <c r="CE101" s="11">
        <v>0</v>
      </c>
      <c r="CF101" s="11">
        <v>0</v>
      </c>
      <c r="CG101" s="11">
        <v>0</v>
      </c>
      <c r="CH101" s="11">
        <f>CG101-CF101</f>
        <v>0</v>
      </c>
      <c r="CI101" s="11">
        <f>IF(CF101=0,0,CG101/CF101*100)</f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f>CM101-CL101</f>
        <v>0</v>
      </c>
      <c r="CO101" s="11">
        <f>IF(CL101=0,0,CM101/CL101*100)</f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f>CS101-CR101</f>
        <v>0</v>
      </c>
      <c r="CU101" s="11">
        <f>IF(CR101=0,0,CS101/CR101*100)</f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f>CY101-CX101</f>
        <v>0</v>
      </c>
      <c r="DA101" s="11">
        <f>IF(CX101=0,0,CY101/CX101*100)</f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f>DE101-DD101</f>
        <v>0</v>
      </c>
      <c r="DG101" s="11">
        <f>IF(DD101=0,0,DE101/DD101*100)</f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f>DK101-DJ101</f>
        <v>0</v>
      </c>
      <c r="DM101" s="11">
        <f>IF(DJ101=0,0,DK101/DJ101*100)</f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f>DQ101-DP101</f>
        <v>0</v>
      </c>
      <c r="DS101" s="11">
        <f>IF(DP101=0,0,DQ101/DP101*100)</f>
        <v>0</v>
      </c>
      <c r="DT101" s="11">
        <v>0</v>
      </c>
      <c r="DU101" s="11">
        <v>0</v>
      </c>
      <c r="DV101" s="11">
        <v>0</v>
      </c>
      <c r="DW101" s="11">
        <v>0</v>
      </c>
      <c r="DX101" s="11">
        <f>DW101-DV101</f>
        <v>0</v>
      </c>
      <c r="DY101" s="11">
        <f>IF(DV101=0,0,DW101/DV101*100)</f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f>EC101-EB101</f>
        <v>0</v>
      </c>
      <c r="EE101" s="11">
        <f>IF(EB101=0,0,EC101/EB101*100)</f>
        <v>0</v>
      </c>
      <c r="EF101" s="11">
        <v>0</v>
      </c>
      <c r="EG101" s="11">
        <v>0</v>
      </c>
      <c r="EH101" s="11">
        <v>0</v>
      </c>
      <c r="EI101" s="11">
        <v>0</v>
      </c>
      <c r="EJ101" s="11">
        <f>EI101-EH101</f>
        <v>0</v>
      </c>
      <c r="EK101" s="11">
        <f>IF(EH101=0,0,EI101/EH101*100)</f>
        <v>0</v>
      </c>
    </row>
    <row r="102" spans="1:141" x14ac:dyDescent="0.2">
      <c r="A102" s="12" t="s">
        <v>125</v>
      </c>
      <c r="B102" s="13"/>
      <c r="C102" s="13"/>
      <c r="D102" s="14">
        <v>177912834</v>
      </c>
      <c r="E102" s="14">
        <v>173588822</v>
      </c>
      <c r="F102" s="14">
        <v>107738273</v>
      </c>
      <c r="G102" s="14">
        <v>108304544.92</v>
      </c>
      <c r="H102" s="14">
        <f>G102-F102</f>
        <v>566271.92000000179</v>
      </c>
      <c r="I102" s="14">
        <f>IF(F102=0,0,G102/F102*100)</f>
        <v>100.5255995889223</v>
      </c>
      <c r="J102" s="14">
        <v>130742885</v>
      </c>
      <c r="K102" s="14">
        <v>125742885</v>
      </c>
      <c r="L102" s="14">
        <v>78033940</v>
      </c>
      <c r="M102" s="14">
        <v>78632242.089999989</v>
      </c>
      <c r="N102" s="14">
        <f>M102-L102</f>
        <v>598302.08999998868</v>
      </c>
      <c r="O102" s="14">
        <f>IF(L102=0,0,M102/L102*100)</f>
        <v>100.76672033989311</v>
      </c>
      <c r="P102" s="14">
        <v>22074180</v>
      </c>
      <c r="Q102" s="14">
        <v>22750168</v>
      </c>
      <c r="R102" s="14">
        <v>14764143</v>
      </c>
      <c r="S102" s="14">
        <v>15220473.300000003</v>
      </c>
      <c r="T102" s="14">
        <f>S102-R102</f>
        <v>456330.30000000261</v>
      </c>
      <c r="U102" s="14">
        <f>IF(R102=0,0,S102/R102*100)</f>
        <v>103.09080113894862</v>
      </c>
      <c r="V102" s="14">
        <v>22074180</v>
      </c>
      <c r="W102" s="14">
        <v>22750168</v>
      </c>
      <c r="X102" s="14">
        <v>14764143</v>
      </c>
      <c r="Y102" s="14">
        <v>15220473.300000003</v>
      </c>
      <c r="Z102" s="14">
        <f>Y102-X102</f>
        <v>456330.30000000261</v>
      </c>
      <c r="AA102" s="14">
        <f>IF(X102=0,0,Y102/X102*100)</f>
        <v>103.09080113894862</v>
      </c>
      <c r="AB102" s="14">
        <v>25095769</v>
      </c>
      <c r="AC102" s="14">
        <v>25095769</v>
      </c>
      <c r="AD102" s="14">
        <v>14940190</v>
      </c>
      <c r="AE102" s="14">
        <v>14451829.529999997</v>
      </c>
      <c r="AF102" s="14">
        <f>AE102-AD102</f>
        <v>-488360.47000000253</v>
      </c>
      <c r="AG102" s="14">
        <f>IF(AD102=0,0,AE102/AD102*100)</f>
        <v>96.731229857183862</v>
      </c>
      <c r="AH102" s="14">
        <v>1240000</v>
      </c>
      <c r="AI102" s="14">
        <v>1240000</v>
      </c>
      <c r="AJ102" s="14">
        <v>664720</v>
      </c>
      <c r="AK102" s="14">
        <v>772784.60000000009</v>
      </c>
      <c r="AL102" s="14">
        <f>AK102-AJ102</f>
        <v>108064.60000000009</v>
      </c>
      <c r="AM102" s="14">
        <f>IF(AJ102=0,0,AK102/AJ102*100)</f>
        <v>116.25716090985681</v>
      </c>
      <c r="AN102" s="14">
        <v>1225294</v>
      </c>
      <c r="AO102" s="14">
        <v>1225294</v>
      </c>
      <c r="AP102" s="14">
        <v>714174</v>
      </c>
      <c r="AQ102" s="14">
        <v>449246.09</v>
      </c>
      <c r="AR102" s="14">
        <f>AQ102-AP102</f>
        <v>-264927.90999999997</v>
      </c>
      <c r="AS102" s="14">
        <f>IF(AP102=0,0,AQ102/AP102*100)</f>
        <v>62.904290831085987</v>
      </c>
      <c r="AT102" s="14">
        <v>1931600</v>
      </c>
      <c r="AU102" s="14">
        <v>1931600</v>
      </c>
      <c r="AV102" s="14">
        <v>1174760</v>
      </c>
      <c r="AW102" s="14">
        <v>967298.43999999983</v>
      </c>
      <c r="AX102" s="14">
        <f>AW102-AV102</f>
        <v>-207461.56000000017</v>
      </c>
      <c r="AY102" s="14">
        <f>IF(AV102=0,0,AW102/AV102*100)</f>
        <v>82.340089890701066</v>
      </c>
      <c r="AZ102" s="14">
        <v>1861750</v>
      </c>
      <c r="BA102" s="14">
        <v>1861750</v>
      </c>
      <c r="BB102" s="14">
        <v>1033042</v>
      </c>
      <c r="BC102" s="14">
        <v>835836.14999999991</v>
      </c>
      <c r="BD102" s="14">
        <f>BC102-BB102</f>
        <v>-197205.85000000009</v>
      </c>
      <c r="BE102" s="14">
        <f>IF(BB102=0,0,BC102/BB102*100)</f>
        <v>80.910180805814278</v>
      </c>
      <c r="BF102" s="14">
        <v>578010</v>
      </c>
      <c r="BG102" s="14">
        <v>578010</v>
      </c>
      <c r="BH102" s="14">
        <v>458259</v>
      </c>
      <c r="BI102" s="14">
        <v>415252.54000000004</v>
      </c>
      <c r="BJ102" s="14">
        <f>BI102-BH102</f>
        <v>-43006.459999999963</v>
      </c>
      <c r="BK102" s="14">
        <f>IF(BH102=0,0,BI102/BH102*100)</f>
        <v>90.615250327871365</v>
      </c>
      <c r="BL102" s="14">
        <v>690350</v>
      </c>
      <c r="BM102" s="14">
        <v>690350</v>
      </c>
      <c r="BN102" s="14">
        <v>408200</v>
      </c>
      <c r="BO102" s="14">
        <v>371022.04</v>
      </c>
      <c r="BP102" s="14">
        <f>BO102-BN102</f>
        <v>-37177.960000000021</v>
      </c>
      <c r="BQ102" s="14">
        <f>IF(BN102=0,0,BO102/BN102*100)</f>
        <v>90.892219500244977</v>
      </c>
      <c r="BR102" s="14">
        <v>1569623</v>
      </c>
      <c r="BS102" s="14">
        <v>1569623</v>
      </c>
      <c r="BT102" s="14">
        <v>925335</v>
      </c>
      <c r="BU102" s="14">
        <v>832337.53999999992</v>
      </c>
      <c r="BV102" s="14">
        <f>BU102-BT102</f>
        <v>-92997.460000000079</v>
      </c>
      <c r="BW102" s="14">
        <f>IF(BT102=0,0,BU102/BT102*100)</f>
        <v>89.949860320856772</v>
      </c>
      <c r="BX102" s="14">
        <v>1326357</v>
      </c>
      <c r="BY102" s="14">
        <v>1326357</v>
      </c>
      <c r="BZ102" s="14">
        <v>803885</v>
      </c>
      <c r="CA102" s="14">
        <v>657594.91999999993</v>
      </c>
      <c r="CB102" s="14">
        <f>CA102-BZ102</f>
        <v>-146290.08000000007</v>
      </c>
      <c r="CC102" s="14">
        <f>IF(BZ102=0,0,CA102/BZ102*100)</f>
        <v>81.802113486381742</v>
      </c>
      <c r="CD102" s="14">
        <v>1393250</v>
      </c>
      <c r="CE102" s="14">
        <v>1393250</v>
      </c>
      <c r="CF102" s="14">
        <v>783238</v>
      </c>
      <c r="CG102" s="14">
        <v>778360.22</v>
      </c>
      <c r="CH102" s="14">
        <f>CG102-CF102</f>
        <v>-4877.7800000000279</v>
      </c>
      <c r="CI102" s="14">
        <f>IF(CF102=0,0,CG102/CF102*100)</f>
        <v>99.377228888281721</v>
      </c>
      <c r="CJ102" s="14">
        <v>1091320</v>
      </c>
      <c r="CK102" s="14">
        <v>1091320</v>
      </c>
      <c r="CL102" s="14">
        <v>606720</v>
      </c>
      <c r="CM102" s="14">
        <v>577405.42999999993</v>
      </c>
      <c r="CN102" s="14">
        <f>CM102-CL102</f>
        <v>-29314.570000000065</v>
      </c>
      <c r="CO102" s="14">
        <f>IF(CL102=0,0,CM102/CL102*100)</f>
        <v>95.168352782172988</v>
      </c>
      <c r="CP102" s="14">
        <v>1890000</v>
      </c>
      <c r="CQ102" s="14">
        <v>1890000</v>
      </c>
      <c r="CR102" s="14">
        <v>1161700</v>
      </c>
      <c r="CS102" s="14">
        <v>1254086.26</v>
      </c>
      <c r="CT102" s="14">
        <f>CS102-CR102</f>
        <v>92386.260000000009</v>
      </c>
      <c r="CU102" s="14">
        <f>IF(CR102=0,0,CS102/CR102*100)</f>
        <v>107.95267797193769</v>
      </c>
      <c r="CV102" s="14">
        <v>2936635</v>
      </c>
      <c r="CW102" s="14">
        <v>2936635</v>
      </c>
      <c r="CX102" s="14">
        <v>1816153</v>
      </c>
      <c r="CY102" s="14">
        <v>1675590.9100000001</v>
      </c>
      <c r="CZ102" s="14">
        <f>CY102-CX102</f>
        <v>-140562.08999999985</v>
      </c>
      <c r="DA102" s="14">
        <f>IF(CX102=0,0,CY102/CX102*100)</f>
        <v>92.260448871873692</v>
      </c>
      <c r="DB102" s="14">
        <v>789770</v>
      </c>
      <c r="DC102" s="14">
        <v>789770</v>
      </c>
      <c r="DD102" s="14">
        <v>431812</v>
      </c>
      <c r="DE102" s="14">
        <v>422241.93999999994</v>
      </c>
      <c r="DF102" s="14">
        <f>DE102-DD102</f>
        <v>-9570.0600000000559</v>
      </c>
      <c r="DG102" s="14">
        <f>IF(DD102=0,0,DE102/DD102*100)</f>
        <v>97.783743851490911</v>
      </c>
      <c r="DH102" s="14">
        <v>1886000</v>
      </c>
      <c r="DI102" s="14">
        <v>1886000</v>
      </c>
      <c r="DJ102" s="14">
        <v>1126700</v>
      </c>
      <c r="DK102" s="14">
        <v>974469.50000000012</v>
      </c>
      <c r="DL102" s="14">
        <f>DK102-DJ102</f>
        <v>-152230.49999999988</v>
      </c>
      <c r="DM102" s="14">
        <f>IF(DJ102=0,0,DK102/DJ102*100)</f>
        <v>86.488816898908325</v>
      </c>
      <c r="DN102" s="14">
        <v>644830</v>
      </c>
      <c r="DO102" s="14">
        <v>644830</v>
      </c>
      <c r="DP102" s="14">
        <v>435031</v>
      </c>
      <c r="DQ102" s="14">
        <v>473752.32000000001</v>
      </c>
      <c r="DR102" s="14">
        <f>DQ102-DP102</f>
        <v>38721.320000000007</v>
      </c>
      <c r="DS102" s="14">
        <f>IF(DP102=0,0,DQ102/DP102*100)</f>
        <v>108.90081856235531</v>
      </c>
      <c r="DT102" s="14">
        <v>1311970</v>
      </c>
      <c r="DU102" s="14">
        <v>1311970</v>
      </c>
      <c r="DV102" s="14">
        <v>835288</v>
      </c>
      <c r="DW102" s="14">
        <v>845017.90999999992</v>
      </c>
      <c r="DX102" s="14">
        <f>DW102-DV102</f>
        <v>9729.9099999999162</v>
      </c>
      <c r="DY102" s="14">
        <f>IF(DV102=0,0,DW102/DV102*100)</f>
        <v>101.16485691162806</v>
      </c>
      <c r="DZ102" s="14">
        <v>803110</v>
      </c>
      <c r="EA102" s="14">
        <v>803110</v>
      </c>
      <c r="EB102" s="14">
        <v>382093</v>
      </c>
      <c r="EC102" s="14">
        <v>479962.69</v>
      </c>
      <c r="ED102" s="14">
        <f>EC102-EB102</f>
        <v>97869.69</v>
      </c>
      <c r="EE102" s="14">
        <f>IF(EB102=0,0,EC102/EB102*100)</f>
        <v>125.61410180244077</v>
      </c>
      <c r="EF102" s="14">
        <v>1925900</v>
      </c>
      <c r="EG102" s="14">
        <v>1925900</v>
      </c>
      <c r="EH102" s="14">
        <v>1179080</v>
      </c>
      <c r="EI102" s="14">
        <v>1669570.0299999998</v>
      </c>
      <c r="EJ102" s="14">
        <f>EI102-EH102</f>
        <v>490490.0299999998</v>
      </c>
      <c r="EK102" s="14">
        <f>IF(EH102=0,0,EI102/EH102*100)</f>
        <v>141.59938511381753</v>
      </c>
    </row>
    <row r="103" spans="1:141" x14ac:dyDescent="0.2">
      <c r="A103" s="12" t="s">
        <v>126</v>
      </c>
      <c r="B103" s="13"/>
      <c r="C103" s="13"/>
      <c r="D103" s="14">
        <v>467712074</v>
      </c>
      <c r="E103" s="14">
        <v>503041437</v>
      </c>
      <c r="F103" s="14">
        <v>346830088.81</v>
      </c>
      <c r="G103" s="14">
        <v>330625198.06000018</v>
      </c>
      <c r="H103" s="14">
        <f>G103-F103</f>
        <v>-16204890.749999821</v>
      </c>
      <c r="I103" s="14">
        <f>IF(F103=0,0,G103/F103*100)</f>
        <v>95.32771484573324</v>
      </c>
      <c r="J103" s="14">
        <v>420442125</v>
      </c>
      <c r="K103" s="14">
        <v>453283969</v>
      </c>
      <c r="L103" s="14">
        <v>315755428.81</v>
      </c>
      <c r="M103" s="14">
        <v>299680878.05000001</v>
      </c>
      <c r="N103" s="14">
        <f>M103-L103</f>
        <v>-16074550.75999999</v>
      </c>
      <c r="O103" s="14">
        <f>IF(L103=0,0,M103/L103*100)</f>
        <v>94.909176757283063</v>
      </c>
      <c r="P103" s="14">
        <v>22074180</v>
      </c>
      <c r="Q103" s="14">
        <v>22750168</v>
      </c>
      <c r="R103" s="14">
        <v>14764143</v>
      </c>
      <c r="S103" s="14">
        <v>15220473.300000003</v>
      </c>
      <c r="T103" s="14">
        <f>S103-R103</f>
        <v>456330.30000000261</v>
      </c>
      <c r="U103" s="14">
        <f>IF(R103=0,0,S103/R103*100)</f>
        <v>103.09080113894862</v>
      </c>
      <c r="V103" s="14">
        <v>22074180</v>
      </c>
      <c r="W103" s="14">
        <v>22750168</v>
      </c>
      <c r="X103" s="14">
        <v>14764143</v>
      </c>
      <c r="Y103" s="14">
        <v>15220473.300000003</v>
      </c>
      <c r="Z103" s="14">
        <f>Y103-X103</f>
        <v>456330.30000000261</v>
      </c>
      <c r="AA103" s="14">
        <f>IF(X103=0,0,Y103/X103*100)</f>
        <v>103.09080113894862</v>
      </c>
      <c r="AB103" s="14">
        <v>25195769</v>
      </c>
      <c r="AC103" s="14">
        <v>27007300</v>
      </c>
      <c r="AD103" s="14">
        <v>16310517</v>
      </c>
      <c r="AE103" s="14">
        <v>15723846.709999997</v>
      </c>
      <c r="AF103" s="14">
        <f>AE103-AD103</f>
        <v>-586670.29000000283</v>
      </c>
      <c r="AG103" s="14">
        <f>IF(AD103=0,0,AE103/AD103*100)</f>
        <v>96.403116529046855</v>
      </c>
      <c r="AH103" s="14">
        <v>1240000</v>
      </c>
      <c r="AI103" s="14">
        <v>1240000</v>
      </c>
      <c r="AJ103" s="14">
        <v>664720</v>
      </c>
      <c r="AK103" s="14">
        <v>772784.60000000009</v>
      </c>
      <c r="AL103" s="14">
        <f>AK103-AJ103</f>
        <v>108064.60000000009</v>
      </c>
      <c r="AM103" s="14">
        <f>IF(AJ103=0,0,AK103/AJ103*100)</f>
        <v>116.25716090985681</v>
      </c>
      <c r="AN103" s="14">
        <v>1225294</v>
      </c>
      <c r="AO103" s="14">
        <v>1225294</v>
      </c>
      <c r="AP103" s="14">
        <v>714174</v>
      </c>
      <c r="AQ103" s="14">
        <v>449246.09</v>
      </c>
      <c r="AR103" s="14">
        <f>AQ103-AP103</f>
        <v>-264927.90999999997</v>
      </c>
      <c r="AS103" s="14">
        <f>IF(AP103=0,0,AQ103/AP103*100)</f>
        <v>62.904290831085987</v>
      </c>
      <c r="AT103" s="14">
        <v>1931600</v>
      </c>
      <c r="AU103" s="14">
        <v>2277200</v>
      </c>
      <c r="AV103" s="14">
        <v>1520360</v>
      </c>
      <c r="AW103" s="14">
        <v>1375898.44</v>
      </c>
      <c r="AX103" s="14">
        <f>AW103-AV103</f>
        <v>-144461.56000000006</v>
      </c>
      <c r="AY103" s="14">
        <f>IF(AV103=0,0,AW103/AV103*100)</f>
        <v>90.498200426214837</v>
      </c>
      <c r="AZ103" s="14">
        <v>1861750</v>
      </c>
      <c r="BA103" s="14">
        <v>2143341</v>
      </c>
      <c r="BB103" s="14">
        <v>1314633</v>
      </c>
      <c r="BC103" s="14">
        <v>1111996.8299999998</v>
      </c>
      <c r="BD103" s="14">
        <f>BC103-BB103</f>
        <v>-202636.17000000016</v>
      </c>
      <c r="BE103" s="14">
        <f>IF(BB103=0,0,BC103/BB103*100)</f>
        <v>84.58610349808653</v>
      </c>
      <c r="BF103" s="14">
        <v>578010</v>
      </c>
      <c r="BG103" s="14">
        <v>578010</v>
      </c>
      <c r="BH103" s="14">
        <v>458259</v>
      </c>
      <c r="BI103" s="14">
        <v>415252.54000000004</v>
      </c>
      <c r="BJ103" s="14">
        <f>BI103-BH103</f>
        <v>-43006.459999999963</v>
      </c>
      <c r="BK103" s="14">
        <f>IF(BH103=0,0,BI103/BH103*100)</f>
        <v>90.615250327871365</v>
      </c>
      <c r="BL103" s="14">
        <v>690350</v>
      </c>
      <c r="BM103" s="14">
        <v>690350</v>
      </c>
      <c r="BN103" s="14">
        <v>408200</v>
      </c>
      <c r="BO103" s="14">
        <v>371022.04</v>
      </c>
      <c r="BP103" s="14">
        <f>BO103-BN103</f>
        <v>-37177.960000000021</v>
      </c>
      <c r="BQ103" s="14">
        <f>IF(BN103=0,0,BO103/BN103*100)</f>
        <v>90.892219500244977</v>
      </c>
      <c r="BR103" s="14">
        <v>1669623</v>
      </c>
      <c r="BS103" s="14">
        <v>1669623</v>
      </c>
      <c r="BT103" s="14">
        <v>1025335</v>
      </c>
      <c r="BU103" s="14">
        <v>932268.86999999988</v>
      </c>
      <c r="BV103" s="14">
        <f>BU103-BT103</f>
        <v>-93066.130000000121</v>
      </c>
      <c r="BW103" s="14">
        <f>IF(BT103=0,0,BU103/BT103*100)</f>
        <v>90.92334407778921</v>
      </c>
      <c r="BX103" s="14">
        <v>1326357</v>
      </c>
      <c r="BY103" s="14">
        <v>1326357</v>
      </c>
      <c r="BZ103" s="14">
        <v>803885</v>
      </c>
      <c r="CA103" s="14">
        <v>657594.91999999993</v>
      </c>
      <c r="CB103" s="14">
        <f>CA103-BZ103</f>
        <v>-146290.08000000007</v>
      </c>
      <c r="CC103" s="14">
        <f>IF(BZ103=0,0,CA103/BZ103*100)</f>
        <v>81.802113486381742</v>
      </c>
      <c r="CD103" s="14">
        <v>1393250</v>
      </c>
      <c r="CE103" s="14">
        <v>1393250</v>
      </c>
      <c r="CF103" s="14">
        <v>783238</v>
      </c>
      <c r="CG103" s="14">
        <v>778360.22</v>
      </c>
      <c r="CH103" s="14">
        <f>CG103-CF103</f>
        <v>-4877.7800000000279</v>
      </c>
      <c r="CI103" s="14">
        <f>IF(CF103=0,0,CG103/CF103*100)</f>
        <v>99.377228888281721</v>
      </c>
      <c r="CJ103" s="14">
        <v>1091320</v>
      </c>
      <c r="CK103" s="14">
        <v>1091320</v>
      </c>
      <c r="CL103" s="14">
        <v>606720</v>
      </c>
      <c r="CM103" s="14">
        <v>577405.42999999993</v>
      </c>
      <c r="CN103" s="14">
        <f>CM103-CL103</f>
        <v>-29314.570000000065</v>
      </c>
      <c r="CO103" s="14">
        <f>IF(CL103=0,0,CM103/CL103*100)</f>
        <v>95.168352782172988</v>
      </c>
      <c r="CP103" s="14">
        <v>1890000</v>
      </c>
      <c r="CQ103" s="14">
        <v>2511740</v>
      </c>
      <c r="CR103" s="14">
        <v>1481300</v>
      </c>
      <c r="CS103" s="14">
        <v>1434579.67</v>
      </c>
      <c r="CT103" s="14">
        <f>CS103-CR103</f>
        <v>-46720.330000000075</v>
      </c>
      <c r="CU103" s="14">
        <f>IF(CR103=0,0,CS103/CR103*100)</f>
        <v>96.845991358941461</v>
      </c>
      <c r="CV103" s="14">
        <v>2936635</v>
      </c>
      <c r="CW103" s="14">
        <v>2936635</v>
      </c>
      <c r="CX103" s="14">
        <v>1816153</v>
      </c>
      <c r="CY103" s="14">
        <v>1675590.9100000001</v>
      </c>
      <c r="CZ103" s="14">
        <f>CY103-CX103</f>
        <v>-140562.08999999985</v>
      </c>
      <c r="DA103" s="14">
        <f>IF(CX103=0,0,CY103/CX103*100)</f>
        <v>92.260448871873692</v>
      </c>
      <c r="DB103" s="14">
        <v>789770</v>
      </c>
      <c r="DC103" s="14">
        <v>789770</v>
      </c>
      <c r="DD103" s="14">
        <v>431812</v>
      </c>
      <c r="DE103" s="14">
        <v>422241.93999999994</v>
      </c>
      <c r="DF103" s="14">
        <f>DE103-DD103</f>
        <v>-9570.0600000000559</v>
      </c>
      <c r="DG103" s="14">
        <f>IF(DD103=0,0,DE103/DD103*100)</f>
        <v>97.783743851490911</v>
      </c>
      <c r="DH103" s="14">
        <v>1886000</v>
      </c>
      <c r="DI103" s="14">
        <v>1886000</v>
      </c>
      <c r="DJ103" s="14">
        <v>1126700</v>
      </c>
      <c r="DK103" s="14">
        <v>974469.50000000012</v>
      </c>
      <c r="DL103" s="14">
        <f>DK103-DJ103</f>
        <v>-152230.49999999988</v>
      </c>
      <c r="DM103" s="14">
        <f>IF(DJ103=0,0,DK103/DJ103*100)</f>
        <v>86.488816898908325</v>
      </c>
      <c r="DN103" s="14">
        <v>644830</v>
      </c>
      <c r="DO103" s="14">
        <v>644830</v>
      </c>
      <c r="DP103" s="14">
        <v>435031</v>
      </c>
      <c r="DQ103" s="14">
        <v>473752.32000000001</v>
      </c>
      <c r="DR103" s="14">
        <f>DQ103-DP103</f>
        <v>38721.320000000007</v>
      </c>
      <c r="DS103" s="14">
        <f>IF(DP103=0,0,DQ103/DP103*100)</f>
        <v>108.90081856235531</v>
      </c>
      <c r="DT103" s="14">
        <v>1311970</v>
      </c>
      <c r="DU103" s="14">
        <v>1311970</v>
      </c>
      <c r="DV103" s="14">
        <v>835288</v>
      </c>
      <c r="DW103" s="14">
        <v>845017.90999999992</v>
      </c>
      <c r="DX103" s="14">
        <f>DW103-DV103</f>
        <v>9729.9099999999162</v>
      </c>
      <c r="DY103" s="14">
        <f>IF(DV103=0,0,DW103/DV103*100)</f>
        <v>101.16485691162806</v>
      </c>
      <c r="DZ103" s="14">
        <v>803110</v>
      </c>
      <c r="EA103" s="14">
        <v>803110</v>
      </c>
      <c r="EB103" s="14">
        <v>382093</v>
      </c>
      <c r="EC103" s="14">
        <v>479962.69</v>
      </c>
      <c r="ED103" s="14">
        <f>EC103-EB103</f>
        <v>97869.69</v>
      </c>
      <c r="EE103" s="14">
        <f>IF(EB103=0,0,EC103/EB103*100)</f>
        <v>125.61410180244077</v>
      </c>
      <c r="EF103" s="14">
        <v>1925900</v>
      </c>
      <c r="EG103" s="14">
        <v>2488500</v>
      </c>
      <c r="EH103" s="14">
        <v>1502616</v>
      </c>
      <c r="EI103" s="14">
        <v>1976401.7899999998</v>
      </c>
      <c r="EJ103" s="14">
        <f>EI103-EH103</f>
        <v>473785.7899999998</v>
      </c>
      <c r="EK103" s="14">
        <f>IF(EH103=0,0,EI103/EH103*100)</f>
        <v>131.53072974066561</v>
      </c>
    </row>
  </sheetData>
  <mergeCells count="30">
    <mergeCell ref="DT7:DY7"/>
    <mergeCell ref="DZ7:EE7"/>
    <mergeCell ref="EF7:EK7"/>
    <mergeCell ref="A102:C102"/>
    <mergeCell ref="A103:C103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2019-09-02T07:59:42Z</dcterms:created>
  <dcterms:modified xsi:type="dcterms:W3CDTF">2019-09-02T08:00:58Z</dcterms:modified>
</cp:coreProperties>
</file>