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96" i="1" l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<sst xmlns="http://schemas.openxmlformats.org/spreadsheetml/2006/main" count="255" uniqueCount="120">
  <si>
    <t>Станом на 01.04.2019</t>
  </si>
  <si>
    <t>Аналіз виконання плану по доходах</t>
  </si>
  <si>
    <t>На 29.03.2019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</si>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</sst>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96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2.44140625" bestFit="1" customWidth="1"/>
    <col min="8" max="8" width="11" bestFit="1" customWidth="1"/>
    <col min="10" max="12" width="13.88671875" customWidth="1"/>
    <col min="13" max="13" width="12.44140625" bestFit="1" customWidth="1"/>
    <col min="14" max="14" width="11" bestFit="1" customWidth="1"/>
    <col min="16" max="18" width="13.88671875" customWidth="1"/>
    <col min="19" max="19" width="10.44140625" bestFit="1" customWidth="1"/>
    <col min="20" max="20" width="10" bestFit="1" customWidth="1"/>
    <col min="22" max="24" width="13.88671875" customWidth="1"/>
    <col min="25" max="25" width="10.44140625" bestFit="1" customWidth="1"/>
    <col min="26" max="26" width="10" bestFit="1" customWidth="1"/>
    <col min="28" max="30" width="13.88671875" customWidth="1"/>
    <col min="31" max="31" width="10.44140625" bestFit="1" customWidth="1"/>
    <col min="32" max="32" width="10" bestFit="1" customWidth="1"/>
    <col min="34" max="36" width="13.88671875" customWidth="1"/>
    <col min="37" max="37" width="9.44140625" bestFit="1" customWidth="1"/>
    <col min="40" max="42" width="13.88671875" customWidth="1"/>
    <col min="43" max="43" width="9.44140625" bestFit="1" customWidth="1"/>
    <col min="46" max="48" width="13.88671875" customWidth="1"/>
    <col min="49" max="49" width="9.44140625" bestFit="1" customWidth="1"/>
    <col min="52" max="54" width="13.88671875" customWidth="1"/>
    <col min="55" max="55" width="9.44140625" bestFit="1" customWidth="1"/>
    <col min="58" max="60" width="13.88671875" customWidth="1"/>
    <col min="64" max="66" width="13.88671875" customWidth="1"/>
    <col min="67" max="67" width="9.44140625" bestFit="1" customWidth="1"/>
    <col min="70" max="72" width="13.88671875" customWidth="1"/>
    <col min="73" max="73" width="9.44140625" bestFit="1" customWidth="1"/>
    <col min="76" max="78" width="13.88671875" customWidth="1"/>
    <col min="79" max="79" width="9.44140625" bestFit="1" customWidth="1"/>
    <col min="82" max="84" width="13.88671875" customWidth="1"/>
    <col min="85" max="85" width="9.44140625" bestFit="1" customWidth="1"/>
    <col min="88" max="90" width="13.88671875" customWidth="1"/>
    <col min="91" max="92" width="9.44140625" bestFit="1" customWidth="1"/>
    <col min="94" max="96" width="13.88671875" customWidth="1"/>
    <col min="97" max="98" width="9.44140625" bestFit="1" customWidth="1"/>
    <col min="100" max="102" width="13.88671875" customWidth="1"/>
    <col min="103" max="103" width="9.44140625" bestFit="1" customWidth="1"/>
    <col min="104" max="104" width="10" bestFit="1" customWidth="1"/>
    <col min="106" max="108" width="13.88671875" customWidth="1"/>
    <col min="109" max="109" width="9.44140625" bestFit="1" customWidth="1"/>
    <col min="112" max="114" width="13.88671875" customWidth="1"/>
    <col min="115" max="115" width="9.44140625" bestFit="1" customWidth="1"/>
    <col min="118" max="120" width="13.88671875" customWidth="1"/>
    <col min="121" max="121" width="9.44140625" bestFit="1" customWidth="1"/>
    <col min="124" max="126" width="13.88671875" customWidth="1"/>
    <col min="127" max="128" width="9.44140625" bestFit="1" customWidth="1"/>
    <col min="130" max="132" width="13.88671875" customWidth="1"/>
    <col min="133" max="133" width="9.44140625" bestFit="1" customWidth="1"/>
    <col min="136" max="138" width="13.88671875" customWidth="1"/>
    <col min="139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174960586</v>
      </c>
      <c r="E9" s="11">
        <v>174960586</v>
      </c>
      <c r="F9" s="11">
        <v>36414113</v>
      </c>
      <c r="G9" s="11">
        <v>37542083.769999988</v>
      </c>
      <c r="H9" s="11">
        <f>G9-F9</f>
        <v>1127970.7699999884</v>
      </c>
      <c r="I9" s="11">
        <f>IF(F9=0,0,G9/F9*100)</f>
        <v>103.09761978823977</v>
      </c>
      <c r="J9" s="11">
        <v>130297000</v>
      </c>
      <c r="K9" s="11">
        <v>130297000</v>
      </c>
      <c r="L9" s="11">
        <v>27623100</v>
      </c>
      <c r="M9" s="11">
        <v>28545367.050000001</v>
      </c>
      <c r="N9" s="11">
        <f>M9-L9</f>
        <v>922267.05000000075</v>
      </c>
      <c r="O9" s="11">
        <f>IF(L9=0,0,M9/L9*100)</f>
        <v>103.33875289160159</v>
      </c>
      <c r="P9" s="11">
        <v>19593020</v>
      </c>
      <c r="Q9" s="11">
        <v>19593020</v>
      </c>
      <c r="R9" s="11">
        <v>4743095</v>
      </c>
      <c r="S9" s="11">
        <v>4313071.8599999994</v>
      </c>
      <c r="T9" s="11">
        <f>S9-R9</f>
        <v>-430023.1400000006</v>
      </c>
      <c r="U9" s="11">
        <f>IF(R9=0,0,S9/R9*100)</f>
        <v>90.933701728512688</v>
      </c>
      <c r="V9" s="11">
        <v>19593020</v>
      </c>
      <c r="W9" s="11">
        <v>19593020</v>
      </c>
      <c r="X9" s="11">
        <v>4743095</v>
      </c>
      <c r="Y9" s="11">
        <v>4313071.8599999994</v>
      </c>
      <c r="Z9" s="11">
        <f>Y9-X9</f>
        <v>-430023.1400000006</v>
      </c>
      <c r="AA9" s="11">
        <f>IF(X9=0,0,Y9/X9*100)</f>
        <v>90.933701728512688</v>
      </c>
      <c r="AB9" s="11">
        <v>25070566</v>
      </c>
      <c r="AC9" s="11">
        <v>25070566</v>
      </c>
      <c r="AD9" s="11">
        <v>4047918</v>
      </c>
      <c r="AE9" s="11">
        <v>4683644.8600000003</v>
      </c>
      <c r="AF9" s="11">
        <f>AE9-AD9</f>
        <v>635726.86000000034</v>
      </c>
      <c r="AG9" s="11">
        <f>IF(AD9=0,0,AE9/AD9*100)</f>
        <v>115.70503305649966</v>
      </c>
      <c r="AH9" s="11">
        <v>1237000</v>
      </c>
      <c r="AI9" s="11">
        <v>1237000</v>
      </c>
      <c r="AJ9" s="11">
        <v>280460</v>
      </c>
      <c r="AK9" s="11">
        <v>336278.08999999997</v>
      </c>
      <c r="AL9" s="11">
        <f>AK9-AJ9</f>
        <v>55818.089999999967</v>
      </c>
      <c r="AM9" s="11">
        <f>IF(AJ9=0,0,AK9/AJ9*100)</f>
        <v>119.90233544890536</v>
      </c>
      <c r="AN9" s="11">
        <v>1223800</v>
      </c>
      <c r="AO9" s="11">
        <v>1223800</v>
      </c>
      <c r="AP9" s="11">
        <v>190446</v>
      </c>
      <c r="AQ9" s="11">
        <v>144100.03</v>
      </c>
      <c r="AR9" s="11">
        <f>AQ9-AP9</f>
        <v>-46345.97</v>
      </c>
      <c r="AS9" s="11">
        <f>IF(AP9=0,0,AQ9/AP9*100)</f>
        <v>75.664508574609073</v>
      </c>
      <c r="AT9" s="11">
        <v>1928600</v>
      </c>
      <c r="AU9" s="11">
        <v>1928600</v>
      </c>
      <c r="AV9" s="11">
        <v>301785</v>
      </c>
      <c r="AW9" s="11">
        <v>230396.58000000002</v>
      </c>
      <c r="AX9" s="11">
        <f>AW9-AV9</f>
        <v>-71388.419999999984</v>
      </c>
      <c r="AY9" s="11">
        <f>IF(AV9=0,0,AW9/AV9*100)</f>
        <v>76.344609573040415</v>
      </c>
      <c r="AZ9" s="11">
        <v>1861280</v>
      </c>
      <c r="BA9" s="11">
        <v>1861280</v>
      </c>
      <c r="BB9" s="11">
        <v>269445</v>
      </c>
      <c r="BC9" s="11">
        <v>202316.01</v>
      </c>
      <c r="BD9" s="11">
        <f>BC9-BB9</f>
        <v>-67128.989999999991</v>
      </c>
      <c r="BE9" s="11">
        <f>IF(BB9=0,0,BC9/BB9*100)</f>
        <v>75.086199409898128</v>
      </c>
      <c r="BF9" s="11">
        <v>577275</v>
      </c>
      <c r="BG9" s="11">
        <v>577275</v>
      </c>
      <c r="BH9" s="11">
        <v>97768</v>
      </c>
      <c r="BI9" s="11">
        <v>60140.11</v>
      </c>
      <c r="BJ9" s="11">
        <f>BI9-BH9</f>
        <v>-37627.89</v>
      </c>
      <c r="BK9" s="11">
        <f>IF(BH9=0,0,BI9/BH9*100)</f>
        <v>61.513081990017184</v>
      </c>
      <c r="BL9" s="11">
        <v>689200</v>
      </c>
      <c r="BM9" s="11">
        <v>689200</v>
      </c>
      <c r="BN9" s="11">
        <v>89930</v>
      </c>
      <c r="BO9" s="11">
        <v>134222.66</v>
      </c>
      <c r="BP9" s="11">
        <f>BO9-BN9</f>
        <v>44292.66</v>
      </c>
      <c r="BQ9" s="11">
        <f>IF(BN9=0,0,BO9/BN9*100)</f>
        <v>149.25237406872012</v>
      </c>
      <c r="BR9" s="11">
        <v>1565786</v>
      </c>
      <c r="BS9" s="11">
        <v>1565786</v>
      </c>
      <c r="BT9" s="11">
        <v>230397</v>
      </c>
      <c r="BU9" s="11">
        <v>179731.05</v>
      </c>
      <c r="BV9" s="11">
        <f>BU9-BT9</f>
        <v>-50665.950000000012</v>
      </c>
      <c r="BW9" s="11">
        <f>IF(BT9=0,0,BU9/BT9*100)</f>
        <v>78.009283975051758</v>
      </c>
      <c r="BX9" s="11">
        <v>1325677</v>
      </c>
      <c r="BY9" s="11">
        <v>1325677</v>
      </c>
      <c r="BZ9" s="11">
        <v>243438</v>
      </c>
      <c r="CA9" s="11">
        <v>194517.55</v>
      </c>
      <c r="CB9" s="11">
        <f>CA9-BZ9</f>
        <v>-48920.450000000012</v>
      </c>
      <c r="CC9" s="11">
        <f>IF(BZ9=0,0,CA9/BZ9*100)</f>
        <v>79.904349362055214</v>
      </c>
      <c r="CD9" s="11">
        <v>1392170</v>
      </c>
      <c r="CE9" s="11">
        <v>1392170</v>
      </c>
      <c r="CF9" s="11">
        <v>169650</v>
      </c>
      <c r="CG9" s="11">
        <v>190660.99</v>
      </c>
      <c r="CH9" s="11">
        <f>CG9-CF9</f>
        <v>21010.989999999991</v>
      </c>
      <c r="CI9" s="11">
        <f>IF(CF9=0,0,CG9/CF9*100)</f>
        <v>112.38490421455938</v>
      </c>
      <c r="CJ9" s="11">
        <v>1091320</v>
      </c>
      <c r="CK9" s="11">
        <v>1091320</v>
      </c>
      <c r="CL9" s="11">
        <v>157770</v>
      </c>
      <c r="CM9" s="11">
        <v>307600.28999999998</v>
      </c>
      <c r="CN9" s="11">
        <f>CM9-CL9</f>
        <v>149830.28999999998</v>
      </c>
      <c r="CO9" s="11">
        <f>IF(CL9=0,0,CM9/CL9*100)</f>
        <v>194.96754135767256</v>
      </c>
      <c r="CP9" s="11">
        <v>1886900</v>
      </c>
      <c r="CQ9" s="11">
        <v>1886900</v>
      </c>
      <c r="CR9" s="11">
        <v>365900</v>
      </c>
      <c r="CS9" s="11">
        <v>426550.22</v>
      </c>
      <c r="CT9" s="11">
        <f>CS9-CR9</f>
        <v>60650.219999999972</v>
      </c>
      <c r="CU9" s="11">
        <f>IF(CR9=0,0,CS9/CR9*100)</f>
        <v>116.57562722055206</v>
      </c>
      <c r="CV9" s="11">
        <v>2934278</v>
      </c>
      <c r="CW9" s="11">
        <v>2934278</v>
      </c>
      <c r="CX9" s="11">
        <v>585464</v>
      </c>
      <c r="CY9" s="11">
        <v>649419.93000000005</v>
      </c>
      <c r="CZ9" s="11">
        <f>CY9-CX9</f>
        <v>63955.930000000051</v>
      </c>
      <c r="DA9" s="11">
        <f>IF(CX9=0,0,CY9/CX9*100)</f>
        <v>110.92397312217319</v>
      </c>
      <c r="DB9" s="11">
        <v>789080</v>
      </c>
      <c r="DC9" s="11">
        <v>789080</v>
      </c>
      <c r="DD9" s="11">
        <v>68850</v>
      </c>
      <c r="DE9" s="11">
        <v>105760.34</v>
      </c>
      <c r="DF9" s="11">
        <f>DE9-DD9</f>
        <v>36910.339999999997</v>
      </c>
      <c r="DG9" s="11">
        <f>IF(DD9=0,0,DE9/DD9*100)</f>
        <v>153.60978939724038</v>
      </c>
      <c r="DH9" s="11">
        <v>1886000</v>
      </c>
      <c r="DI9" s="11">
        <v>1886000</v>
      </c>
      <c r="DJ9" s="11">
        <v>332950</v>
      </c>
      <c r="DK9" s="11">
        <v>262828.2</v>
      </c>
      <c r="DL9" s="11">
        <f>DK9-DJ9</f>
        <v>-70121.799999999988</v>
      </c>
      <c r="DM9" s="11">
        <f>IF(DJ9=0,0,DK9/DJ9*100)</f>
        <v>78.939240126145066</v>
      </c>
      <c r="DN9" s="11">
        <v>643810</v>
      </c>
      <c r="DO9" s="11">
        <v>643810</v>
      </c>
      <c r="DP9" s="11">
        <v>56913</v>
      </c>
      <c r="DQ9" s="11">
        <v>105731.47</v>
      </c>
      <c r="DR9" s="11">
        <f>DQ9-DP9</f>
        <v>48818.47</v>
      </c>
      <c r="DS9" s="11">
        <f>IF(DP9=0,0,DQ9/DP9*100)</f>
        <v>185.77736193839721</v>
      </c>
      <c r="DT9" s="11">
        <v>1311500</v>
      </c>
      <c r="DU9" s="11">
        <v>1311500</v>
      </c>
      <c r="DV9" s="11">
        <v>152120</v>
      </c>
      <c r="DW9" s="11">
        <v>353230.55</v>
      </c>
      <c r="DX9" s="11">
        <f>DW9-DV9</f>
        <v>201110.55</v>
      </c>
      <c r="DY9" s="11">
        <f>IF(DV9=0,0,DW9/DV9*100)</f>
        <v>232.20519984222983</v>
      </c>
      <c r="DZ9" s="11">
        <v>803090</v>
      </c>
      <c r="EA9" s="11">
        <v>803090</v>
      </c>
      <c r="EB9" s="11">
        <v>117132</v>
      </c>
      <c r="EC9" s="11">
        <v>139742.07</v>
      </c>
      <c r="ED9" s="11">
        <f>EC9-EB9</f>
        <v>22610.070000000007</v>
      </c>
      <c r="EE9" s="11">
        <f>IF(EB9=0,0,EC9/EB9*100)</f>
        <v>119.3030683331626</v>
      </c>
      <c r="EF9" s="11">
        <v>1923800</v>
      </c>
      <c r="EG9" s="11">
        <v>1923800</v>
      </c>
      <c r="EH9" s="11">
        <v>337500</v>
      </c>
      <c r="EI9" s="11">
        <v>660418.72</v>
      </c>
      <c r="EJ9" s="11">
        <f>EI9-EH9</f>
        <v>322918.71999999997</v>
      </c>
      <c r="EK9" s="11">
        <f>IF(EH9=0,0,EI9/EH9*100)</f>
        <v>195.67962074074072</v>
      </c>
    </row>
    <row r="10" spans="1:141" x14ac:dyDescent="0.3">
      <c r="A10" s="10"/>
      <c r="B10" s="10">
        <v>11000000</v>
      </c>
      <c r="C10" s="10" t="s">
        <v>36</v>
      </c>
      <c r="D10" s="11">
        <v>130332860</v>
      </c>
      <c r="E10" s="11">
        <v>130332860</v>
      </c>
      <c r="F10" s="11">
        <v>27658960</v>
      </c>
      <c r="G10" s="11">
        <v>28545367.050000001</v>
      </c>
      <c r="H10" s="11">
        <f>G10-F10</f>
        <v>886407.05000000075</v>
      </c>
      <c r="I10" s="11">
        <f>IF(F10=0,0,G10/F10*100)</f>
        <v>103.20477360681674</v>
      </c>
      <c r="J10" s="11">
        <v>130297000</v>
      </c>
      <c r="K10" s="11">
        <v>130297000</v>
      </c>
      <c r="L10" s="11">
        <v>27623100</v>
      </c>
      <c r="M10" s="11">
        <v>28545367.050000001</v>
      </c>
      <c r="N10" s="11">
        <f>M10-L10</f>
        <v>922267.05000000075</v>
      </c>
      <c r="O10" s="11">
        <f>IF(L10=0,0,M10/L10*100)</f>
        <v>103.33875289160159</v>
      </c>
      <c r="P10" s="11">
        <v>35860</v>
      </c>
      <c r="Q10" s="11">
        <v>35860</v>
      </c>
      <c r="R10" s="11">
        <v>35860</v>
      </c>
      <c r="S10" s="11">
        <v>0</v>
      </c>
      <c r="T10" s="11">
        <f>S10-R10</f>
        <v>-35860</v>
      </c>
      <c r="U10" s="11">
        <f>IF(R10=0,0,S10/R10*100)</f>
        <v>0</v>
      </c>
      <c r="V10" s="11">
        <v>35860</v>
      </c>
      <c r="W10" s="11">
        <v>35860</v>
      </c>
      <c r="X10" s="11">
        <v>35860</v>
      </c>
      <c r="Y10" s="11">
        <v>0</v>
      </c>
      <c r="Z10" s="11">
        <f>Y10-X10</f>
        <v>-35860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130296000</v>
      </c>
      <c r="E11" s="11">
        <v>130296000</v>
      </c>
      <c r="F11" s="11">
        <v>27623100</v>
      </c>
      <c r="G11" s="11">
        <v>28529827.050000001</v>
      </c>
      <c r="H11" s="11">
        <f>G11-F11</f>
        <v>906727.05000000075</v>
      </c>
      <c r="I11" s="11">
        <f>IF(F11=0,0,G11/F11*100)</f>
        <v>103.28249562865864</v>
      </c>
      <c r="J11" s="11">
        <v>130296000</v>
      </c>
      <c r="K11" s="11">
        <v>130296000</v>
      </c>
      <c r="L11" s="11">
        <v>27623100</v>
      </c>
      <c r="M11" s="11">
        <v>28529827.050000001</v>
      </c>
      <c r="N11" s="11">
        <f>M11-L11</f>
        <v>906727.05000000075</v>
      </c>
      <c r="O11" s="11">
        <f>IF(L11=0,0,M11/L11*100)</f>
        <v>103.28249562865864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84360000</v>
      </c>
      <c r="E12" s="11">
        <v>84360000</v>
      </c>
      <c r="F12" s="11">
        <v>20484200</v>
      </c>
      <c r="G12" s="11">
        <v>21556804.530000001</v>
      </c>
      <c r="H12" s="11">
        <f>G12-F12</f>
        <v>1072604.5300000012</v>
      </c>
      <c r="I12" s="11">
        <f>IF(F12=0,0,G12/F12*100)</f>
        <v>105.2362529657004</v>
      </c>
      <c r="J12" s="11">
        <v>84360000</v>
      </c>
      <c r="K12" s="11">
        <v>84360000</v>
      </c>
      <c r="L12" s="11">
        <v>20484200</v>
      </c>
      <c r="M12" s="11">
        <v>21556804.530000001</v>
      </c>
      <c r="N12" s="11">
        <f>M12-L12</f>
        <v>1072604.5300000012</v>
      </c>
      <c r="O12" s="11">
        <f>IF(L12=0,0,M12/L12*100)</f>
        <v>105.2362529657004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27680000</v>
      </c>
      <c r="E13" s="11">
        <v>27680000</v>
      </c>
      <c r="F13" s="11">
        <v>5473600</v>
      </c>
      <c r="G13" s="11">
        <v>5301183.21</v>
      </c>
      <c r="H13" s="11">
        <f>G13-F13</f>
        <v>-172416.79000000004</v>
      </c>
      <c r="I13" s="11">
        <f>IF(F13=0,0,G13/F13*100)</f>
        <v>96.850029413914058</v>
      </c>
      <c r="J13" s="11">
        <v>27680000</v>
      </c>
      <c r="K13" s="11">
        <v>27680000</v>
      </c>
      <c r="L13" s="11">
        <v>5473600</v>
      </c>
      <c r="M13" s="11">
        <v>5301183.21</v>
      </c>
      <c r="N13" s="11">
        <f>M13-L13</f>
        <v>-172416.79000000004</v>
      </c>
      <c r="O13" s="11">
        <f>IF(L13=0,0,M13/L13*100)</f>
        <v>96.850029413914058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16576000</v>
      </c>
      <c r="E14" s="11">
        <v>16576000</v>
      </c>
      <c r="F14" s="11">
        <v>1238800</v>
      </c>
      <c r="G14" s="11">
        <v>1153175.77</v>
      </c>
      <c r="H14" s="11">
        <f>G14-F14</f>
        <v>-85624.229999999981</v>
      </c>
      <c r="I14" s="11">
        <f>IF(F14=0,0,G14/F14*100)</f>
        <v>93.088131256054254</v>
      </c>
      <c r="J14" s="11">
        <v>16576000</v>
      </c>
      <c r="K14" s="11">
        <v>16576000</v>
      </c>
      <c r="L14" s="11">
        <v>1238800</v>
      </c>
      <c r="M14" s="11">
        <v>1153175.77</v>
      </c>
      <c r="N14" s="11">
        <f>M14-L14</f>
        <v>-85624.229999999981</v>
      </c>
      <c r="O14" s="11">
        <f>IF(L14=0,0,M14/L14*100)</f>
        <v>93.088131256054254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426500</v>
      </c>
      <c r="G15" s="11">
        <v>518663.54000000004</v>
      </c>
      <c r="H15" s="11">
        <f>G15-F15</f>
        <v>92163.540000000037</v>
      </c>
      <c r="I15" s="11">
        <f>IF(F15=0,0,G15/F15*100)</f>
        <v>121.60927080890973</v>
      </c>
      <c r="J15" s="11">
        <v>1680000</v>
      </c>
      <c r="K15" s="11">
        <v>1680000</v>
      </c>
      <c r="L15" s="11">
        <v>426500</v>
      </c>
      <c r="M15" s="11">
        <v>518663.54000000004</v>
      </c>
      <c r="N15" s="11">
        <f>M15-L15</f>
        <v>92163.540000000037</v>
      </c>
      <c r="O15" s="11">
        <f>IF(L15=0,0,M15/L15*100)</f>
        <v>121.60927080890973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11020000</v>
      </c>
      <c r="C16" s="10" t="s">
        <v>42</v>
      </c>
      <c r="D16" s="11">
        <v>36860</v>
      </c>
      <c r="E16" s="11">
        <v>36860</v>
      </c>
      <c r="F16" s="11">
        <v>35860</v>
      </c>
      <c r="G16" s="11">
        <v>15540</v>
      </c>
      <c r="H16" s="11">
        <f>G16-F16</f>
        <v>-20320</v>
      </c>
      <c r="I16" s="11">
        <f>IF(F16=0,0,G16/F16*100)</f>
        <v>43.335192414947016</v>
      </c>
      <c r="J16" s="11">
        <v>1000</v>
      </c>
      <c r="K16" s="11">
        <v>1000</v>
      </c>
      <c r="L16" s="11">
        <v>0</v>
      </c>
      <c r="M16" s="11">
        <v>15540</v>
      </c>
      <c r="N16" s="11">
        <f>M16-L16</f>
        <v>15540</v>
      </c>
      <c r="O16" s="11">
        <f>IF(L16=0,0,M16/L16*100)</f>
        <v>0</v>
      </c>
      <c r="P16" s="11">
        <v>35860</v>
      </c>
      <c r="Q16" s="11">
        <v>35860</v>
      </c>
      <c r="R16" s="11">
        <v>35860</v>
      </c>
      <c r="S16" s="11">
        <v>0</v>
      </c>
      <c r="T16" s="11">
        <f>S16-R16</f>
        <v>-35860</v>
      </c>
      <c r="U16" s="11">
        <f>IF(R16=0,0,S16/R16*100)</f>
        <v>0</v>
      </c>
      <c r="V16" s="11">
        <v>35860</v>
      </c>
      <c r="W16" s="11">
        <v>35860</v>
      </c>
      <c r="X16" s="11">
        <v>35860</v>
      </c>
      <c r="Y16" s="11">
        <v>0</v>
      </c>
      <c r="Z16" s="11">
        <f>Y16-X16</f>
        <v>-35860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11020200</v>
      </c>
      <c r="C17" s="10" t="s">
        <v>43</v>
      </c>
      <c r="D17" s="11">
        <v>36860</v>
      </c>
      <c r="E17" s="11">
        <v>36860</v>
      </c>
      <c r="F17" s="11">
        <v>35860</v>
      </c>
      <c r="G17" s="11">
        <v>15540</v>
      </c>
      <c r="H17" s="11">
        <f>G17-F17</f>
        <v>-20320</v>
      </c>
      <c r="I17" s="11">
        <f>IF(F17=0,0,G17/F17*100)</f>
        <v>43.335192414947016</v>
      </c>
      <c r="J17" s="11">
        <v>1000</v>
      </c>
      <c r="K17" s="11">
        <v>1000</v>
      </c>
      <c r="L17" s="11">
        <v>0</v>
      </c>
      <c r="M17" s="11">
        <v>15540</v>
      </c>
      <c r="N17" s="11">
        <f>M17-L17</f>
        <v>15540</v>
      </c>
      <c r="O17" s="11">
        <f>IF(L17=0,0,M17/L17*100)</f>
        <v>0</v>
      </c>
      <c r="P17" s="11">
        <v>35860</v>
      </c>
      <c r="Q17" s="11">
        <v>35860</v>
      </c>
      <c r="R17" s="11">
        <v>35860</v>
      </c>
      <c r="S17" s="11">
        <v>0</v>
      </c>
      <c r="T17" s="11">
        <f>S17-R17</f>
        <v>-35860</v>
      </c>
      <c r="U17" s="11">
        <f>IF(R17=0,0,S17/R17*100)</f>
        <v>0</v>
      </c>
      <c r="V17" s="11">
        <v>35860</v>
      </c>
      <c r="W17" s="11">
        <v>35860</v>
      </c>
      <c r="X17" s="11">
        <v>35860</v>
      </c>
      <c r="Y17" s="11">
        <v>0</v>
      </c>
      <c r="Z17" s="11">
        <f>Y17-X17</f>
        <v>-35860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16373</v>
      </c>
      <c r="G18" s="11">
        <v>6755.369999999999</v>
      </c>
      <c r="H18" s="11">
        <f>G18-F18</f>
        <v>-9617.630000000001</v>
      </c>
      <c r="I18" s="11">
        <f>IF(F18=0,0,G18/F18*100)</f>
        <v>41.25920723141757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789.45</v>
      </c>
      <c r="T18" s="11">
        <f>S18-R18</f>
        <v>789.45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789.45</v>
      </c>
      <c r="Z18" s="11">
        <f>Y18-X18</f>
        <v>789.45</v>
      </c>
      <c r="AA18" s="11">
        <f>IF(X18=0,0,Y18/X18*100)</f>
        <v>0</v>
      </c>
      <c r="AB18" s="11">
        <v>37725</v>
      </c>
      <c r="AC18" s="11">
        <v>37725</v>
      </c>
      <c r="AD18" s="11">
        <v>16373</v>
      </c>
      <c r="AE18" s="11">
        <v>5965.9199999999992</v>
      </c>
      <c r="AF18" s="11">
        <f>AE18-AD18</f>
        <v>-10407.080000000002</v>
      </c>
      <c r="AG18" s="11">
        <f>IF(AD18=0,0,AE18/AD18*100)</f>
        <v>36.437549624381596</v>
      </c>
      <c r="AH18" s="11">
        <v>600</v>
      </c>
      <c r="AI18" s="11">
        <v>600</v>
      </c>
      <c r="AJ18" s="11">
        <v>0</v>
      </c>
      <c r="AK18" s="11">
        <v>1.06</v>
      </c>
      <c r="AL18" s="11">
        <f>AK18-AJ18</f>
        <v>1.06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0.3</v>
      </c>
      <c r="AR18" s="11">
        <f>AQ18-AP18</f>
        <v>0.3</v>
      </c>
      <c r="AS18" s="11">
        <f>IF(AP18=0,0,AQ18/AP18*100)</f>
        <v>0</v>
      </c>
      <c r="AT18" s="11">
        <v>1100</v>
      </c>
      <c r="AU18" s="11">
        <v>1100</v>
      </c>
      <c r="AV18" s="11">
        <v>600</v>
      </c>
      <c r="AW18" s="11">
        <v>1444.1</v>
      </c>
      <c r="AX18" s="11">
        <f>AW18-AV18</f>
        <v>844.09999999999991</v>
      </c>
      <c r="AY18" s="11">
        <f>IF(AV18=0,0,AW18/AV18*100)</f>
        <v>240.68333333333331</v>
      </c>
      <c r="AZ18" s="11">
        <v>1080</v>
      </c>
      <c r="BA18" s="11">
        <v>1080</v>
      </c>
      <c r="BB18" s="11">
        <v>270</v>
      </c>
      <c r="BC18" s="11">
        <v>734.35</v>
      </c>
      <c r="BD18" s="11">
        <f>BC18-BB18</f>
        <v>464.35</v>
      </c>
      <c r="BE18" s="11">
        <f>IF(BB18=0,0,BC18/BB18*100)</f>
        <v>271.98148148148147</v>
      </c>
      <c r="BF18" s="11">
        <v>0</v>
      </c>
      <c r="BG18" s="11">
        <v>0</v>
      </c>
      <c r="BH18" s="11">
        <v>0</v>
      </c>
      <c r="BI18" s="11">
        <v>26.77</v>
      </c>
      <c r="BJ18" s="11">
        <f>BI18-BH18</f>
        <v>26.77</v>
      </c>
      <c r="BK18" s="11">
        <f>IF(BH18=0,0,BI18/BH18*100)</f>
        <v>0</v>
      </c>
      <c r="BL18" s="11">
        <v>2650</v>
      </c>
      <c r="BM18" s="11">
        <v>2650</v>
      </c>
      <c r="BN18" s="11">
        <v>660</v>
      </c>
      <c r="BO18" s="11">
        <v>667.80000000000007</v>
      </c>
      <c r="BP18" s="11">
        <f>BO18-BN18</f>
        <v>7.8000000000000682</v>
      </c>
      <c r="BQ18" s="11">
        <f>IF(BN18=0,0,BO18/BN18*100)</f>
        <v>101.1818181818182</v>
      </c>
      <c r="BR18" s="11">
        <v>0</v>
      </c>
      <c r="BS18" s="11">
        <v>0</v>
      </c>
      <c r="BT18" s="11">
        <v>0</v>
      </c>
      <c r="BU18" s="11">
        <v>115.37</v>
      </c>
      <c r="BV18" s="11">
        <f>BU18-BT18</f>
        <v>115.37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720.12</v>
      </c>
      <c r="CB18" s="11">
        <f>CA18-BZ18</f>
        <v>720.12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0.92</v>
      </c>
      <c r="CH18" s="11">
        <f>CG18-CF18</f>
        <v>0.92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100</v>
      </c>
      <c r="CS18" s="11">
        <v>3.83</v>
      </c>
      <c r="CT18" s="11">
        <f>CS18-CR18</f>
        <v>-96.17</v>
      </c>
      <c r="CU18" s="11">
        <f>IF(CR18=0,0,CS18/CR18*100)</f>
        <v>3.83</v>
      </c>
      <c r="CV18" s="11">
        <v>26395</v>
      </c>
      <c r="CW18" s="11">
        <v>26395</v>
      </c>
      <c r="CX18" s="11">
        <v>12753</v>
      </c>
      <c r="CY18" s="11">
        <v>1190.78</v>
      </c>
      <c r="CZ18" s="11">
        <f>CY18-CX18</f>
        <v>-11562.22</v>
      </c>
      <c r="DA18" s="11">
        <f>IF(CX18=0,0,CY18/CX18*100)</f>
        <v>9.3372539794558147</v>
      </c>
      <c r="DB18" s="11">
        <v>2300</v>
      </c>
      <c r="DC18" s="11">
        <v>2300</v>
      </c>
      <c r="DD18" s="11">
        <v>310</v>
      </c>
      <c r="DE18" s="11">
        <v>98.2</v>
      </c>
      <c r="DF18" s="11">
        <f>DE18-DD18</f>
        <v>-211.8</v>
      </c>
      <c r="DG18" s="11">
        <f>IF(DD18=0,0,DE18/DD18*100)</f>
        <v>31.677419354838708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1170</v>
      </c>
      <c r="DO18" s="11">
        <v>1170</v>
      </c>
      <c r="DP18" s="11">
        <v>1170</v>
      </c>
      <c r="DQ18" s="11">
        <v>215.38</v>
      </c>
      <c r="DR18" s="11">
        <f>DQ18-DP18</f>
        <v>-954.62</v>
      </c>
      <c r="DS18" s="11">
        <f>IF(DP18=0,0,DQ18/DP18*100)</f>
        <v>18.408547008547007</v>
      </c>
      <c r="DT18" s="11">
        <v>2030</v>
      </c>
      <c r="DU18" s="11">
        <v>2030</v>
      </c>
      <c r="DV18" s="11">
        <v>510</v>
      </c>
      <c r="DW18" s="11">
        <v>365.65</v>
      </c>
      <c r="DX18" s="11">
        <f>DW18-DV18</f>
        <v>-144.35000000000002</v>
      </c>
      <c r="DY18" s="11">
        <f>IF(DV18=0,0,DW18/DV18*100)</f>
        <v>71.696078431372541</v>
      </c>
      <c r="DZ18" s="11">
        <v>0</v>
      </c>
      <c r="EA18" s="11">
        <v>0</v>
      </c>
      <c r="EB18" s="11">
        <v>0</v>
      </c>
      <c r="EC18" s="11">
        <v>245.39</v>
      </c>
      <c r="ED18" s="11">
        <f>EC18-EB18</f>
        <v>245.39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135.9</v>
      </c>
      <c r="EJ18" s="11">
        <f>EI18-EH18</f>
        <v>135.9</v>
      </c>
      <c r="EK18" s="11">
        <f>IF(EH18=0,0,EI18/EH18*100)</f>
        <v>0</v>
      </c>
    </row>
    <row r="19" spans="1:141" x14ac:dyDescent="0.3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16373</v>
      </c>
      <c r="G19" s="11">
        <v>5224.7400000000007</v>
      </c>
      <c r="H19" s="11">
        <f>G19-F19</f>
        <v>-11148.259999999998</v>
      </c>
      <c r="I19" s="11">
        <f>IF(F19=0,0,G19/F19*100)</f>
        <v>31.910706651194044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37725</v>
      </c>
      <c r="AC19" s="11">
        <v>37725</v>
      </c>
      <c r="AD19" s="11">
        <v>16373</v>
      </c>
      <c r="AE19" s="11">
        <v>5224.7400000000007</v>
      </c>
      <c r="AF19" s="11">
        <f>AE19-AD19</f>
        <v>-11148.259999999998</v>
      </c>
      <c r="AG19" s="11">
        <f>IF(AD19=0,0,AE19/AD19*100)</f>
        <v>31.910706651194044</v>
      </c>
      <c r="AH19" s="11">
        <v>600</v>
      </c>
      <c r="AI19" s="11">
        <v>600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1100</v>
      </c>
      <c r="AU19" s="11">
        <v>1100</v>
      </c>
      <c r="AV19" s="11">
        <v>600</v>
      </c>
      <c r="AW19" s="11">
        <v>954.83</v>
      </c>
      <c r="AX19" s="11">
        <f>AW19-AV19</f>
        <v>354.83000000000004</v>
      </c>
      <c r="AY19" s="11">
        <f>IF(AV19=0,0,AW19/AV19*100)</f>
        <v>159.13833333333335</v>
      </c>
      <c r="AZ19" s="11">
        <v>1080</v>
      </c>
      <c r="BA19" s="11">
        <v>1080</v>
      </c>
      <c r="BB19" s="11">
        <v>270</v>
      </c>
      <c r="BC19" s="11">
        <v>733.95</v>
      </c>
      <c r="BD19" s="11">
        <f>BC19-BB19</f>
        <v>463.95000000000005</v>
      </c>
      <c r="BE19" s="11">
        <f>IF(BB19=0,0,BC19/BB19*100)</f>
        <v>271.83333333333337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660</v>
      </c>
      <c r="BO19" s="11">
        <v>665.32</v>
      </c>
      <c r="BP19" s="11">
        <f>BO19-BN19</f>
        <v>5.32000000000005</v>
      </c>
      <c r="BQ19" s="11">
        <f>IF(BN19=0,0,BO19/BN19*100)</f>
        <v>100.80606060606061</v>
      </c>
      <c r="BR19" s="11">
        <v>0</v>
      </c>
      <c r="BS19" s="11">
        <v>0</v>
      </c>
      <c r="BT19" s="11">
        <v>0</v>
      </c>
      <c r="BU19" s="11">
        <v>94.29</v>
      </c>
      <c r="BV19" s="11">
        <f>BU19-BT19</f>
        <v>94.29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653.9</v>
      </c>
      <c r="CB19" s="11">
        <f>CA19-BZ19</f>
        <v>653.9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100</v>
      </c>
      <c r="CS19" s="11">
        <v>0</v>
      </c>
      <c r="CT19" s="11">
        <f>CS19-CR19</f>
        <v>-100</v>
      </c>
      <c r="CU19" s="11">
        <f>IF(CR19=0,0,CS19/CR19*100)</f>
        <v>0</v>
      </c>
      <c r="CV19" s="11">
        <v>26395</v>
      </c>
      <c r="CW19" s="11">
        <v>26395</v>
      </c>
      <c r="CX19" s="11">
        <v>12753</v>
      </c>
      <c r="CY19" s="11">
        <v>1189.3399999999999</v>
      </c>
      <c r="CZ19" s="11">
        <f>CY19-CX19</f>
        <v>-11563.66</v>
      </c>
      <c r="DA19" s="11">
        <f>IF(CX19=0,0,CY19/CX19*100)</f>
        <v>9.3259625186230686</v>
      </c>
      <c r="DB19" s="11">
        <v>2300</v>
      </c>
      <c r="DC19" s="11">
        <v>2300</v>
      </c>
      <c r="DD19" s="11">
        <v>310</v>
      </c>
      <c r="DE19" s="11">
        <v>0</v>
      </c>
      <c r="DF19" s="11">
        <f>DE19-DD19</f>
        <v>-310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1170</v>
      </c>
      <c r="DO19" s="11">
        <v>1170</v>
      </c>
      <c r="DP19" s="11">
        <v>1170</v>
      </c>
      <c r="DQ19" s="11">
        <v>215.13</v>
      </c>
      <c r="DR19" s="11">
        <f>DQ19-DP19</f>
        <v>-954.87</v>
      </c>
      <c r="DS19" s="11">
        <f>IF(DP19=0,0,DQ19/DP19*100)</f>
        <v>18.387179487179488</v>
      </c>
      <c r="DT19" s="11">
        <v>2030</v>
      </c>
      <c r="DU19" s="11">
        <v>2030</v>
      </c>
      <c r="DV19" s="11">
        <v>510</v>
      </c>
      <c r="DW19" s="11">
        <v>341.51</v>
      </c>
      <c r="DX19" s="11">
        <f>DW19-DV19</f>
        <v>-168.49</v>
      </c>
      <c r="DY19" s="11">
        <f>IF(DV19=0,0,DW19/DV19*100)</f>
        <v>66.962745098039207</v>
      </c>
      <c r="DZ19" s="11">
        <v>0</v>
      </c>
      <c r="EA19" s="11">
        <v>0</v>
      </c>
      <c r="EB19" s="11">
        <v>0</v>
      </c>
      <c r="EC19" s="11">
        <v>244.7</v>
      </c>
      <c r="ED19" s="11">
        <f>EC19-EB19</f>
        <v>244.7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131.77000000000001</v>
      </c>
      <c r="EJ19" s="11">
        <f>EI19-EH19</f>
        <v>131.77000000000001</v>
      </c>
      <c r="EK19" s="11">
        <f>IF(EH19=0,0,EI19/EH19*100)</f>
        <v>0</v>
      </c>
    </row>
    <row r="20" spans="1:141" x14ac:dyDescent="0.3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16373</v>
      </c>
      <c r="G20" s="11">
        <v>5224.7400000000007</v>
      </c>
      <c r="H20" s="11">
        <f>G20-F20</f>
        <v>-11148.259999999998</v>
      </c>
      <c r="I20" s="11">
        <f>IF(F20=0,0,G20/F20*100)</f>
        <v>31.910706651194044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37725</v>
      </c>
      <c r="AC20" s="11">
        <v>37725</v>
      </c>
      <c r="AD20" s="11">
        <v>16373</v>
      </c>
      <c r="AE20" s="11">
        <v>5224.7400000000007</v>
      </c>
      <c r="AF20" s="11">
        <f>AE20-AD20</f>
        <v>-11148.259999999998</v>
      </c>
      <c r="AG20" s="11">
        <f>IF(AD20=0,0,AE20/AD20*100)</f>
        <v>31.910706651194044</v>
      </c>
      <c r="AH20" s="11">
        <v>600</v>
      </c>
      <c r="AI20" s="11">
        <v>600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1100</v>
      </c>
      <c r="AU20" s="11">
        <v>1100</v>
      </c>
      <c r="AV20" s="11">
        <v>600</v>
      </c>
      <c r="AW20" s="11">
        <v>954.83</v>
      </c>
      <c r="AX20" s="11">
        <f>AW20-AV20</f>
        <v>354.83000000000004</v>
      </c>
      <c r="AY20" s="11">
        <f>IF(AV20=0,0,AW20/AV20*100)</f>
        <v>159.13833333333335</v>
      </c>
      <c r="AZ20" s="11">
        <v>1080</v>
      </c>
      <c r="BA20" s="11">
        <v>1080</v>
      </c>
      <c r="BB20" s="11">
        <v>270</v>
      </c>
      <c r="BC20" s="11">
        <v>733.95</v>
      </c>
      <c r="BD20" s="11">
        <f>BC20-BB20</f>
        <v>463.95000000000005</v>
      </c>
      <c r="BE20" s="11">
        <f>IF(BB20=0,0,BC20/BB20*100)</f>
        <v>271.83333333333337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660</v>
      </c>
      <c r="BO20" s="11">
        <v>665.32</v>
      </c>
      <c r="BP20" s="11">
        <f>BO20-BN20</f>
        <v>5.32000000000005</v>
      </c>
      <c r="BQ20" s="11">
        <f>IF(BN20=0,0,BO20/BN20*100)</f>
        <v>100.80606060606061</v>
      </c>
      <c r="BR20" s="11">
        <v>0</v>
      </c>
      <c r="BS20" s="11">
        <v>0</v>
      </c>
      <c r="BT20" s="11">
        <v>0</v>
      </c>
      <c r="BU20" s="11">
        <v>94.29</v>
      </c>
      <c r="BV20" s="11">
        <f>BU20-BT20</f>
        <v>94.29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653.9</v>
      </c>
      <c r="CB20" s="11">
        <f>CA20-BZ20</f>
        <v>653.9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100</v>
      </c>
      <c r="CS20" s="11">
        <v>0</v>
      </c>
      <c r="CT20" s="11">
        <f>CS20-CR20</f>
        <v>-100</v>
      </c>
      <c r="CU20" s="11">
        <f>IF(CR20=0,0,CS20/CR20*100)</f>
        <v>0</v>
      </c>
      <c r="CV20" s="11">
        <v>26395</v>
      </c>
      <c r="CW20" s="11">
        <v>26395</v>
      </c>
      <c r="CX20" s="11">
        <v>12753</v>
      </c>
      <c r="CY20" s="11">
        <v>1189.3399999999999</v>
      </c>
      <c r="CZ20" s="11">
        <f>CY20-CX20</f>
        <v>-11563.66</v>
      </c>
      <c r="DA20" s="11">
        <f>IF(CX20=0,0,CY20/CX20*100)</f>
        <v>9.3259625186230686</v>
      </c>
      <c r="DB20" s="11">
        <v>2300</v>
      </c>
      <c r="DC20" s="11">
        <v>2300</v>
      </c>
      <c r="DD20" s="11">
        <v>310</v>
      </c>
      <c r="DE20" s="11">
        <v>0</v>
      </c>
      <c r="DF20" s="11">
        <f>DE20-DD20</f>
        <v>-310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1170</v>
      </c>
      <c r="DO20" s="11">
        <v>1170</v>
      </c>
      <c r="DP20" s="11">
        <v>1170</v>
      </c>
      <c r="DQ20" s="11">
        <v>215.13</v>
      </c>
      <c r="DR20" s="11">
        <f>DQ20-DP20</f>
        <v>-954.87</v>
      </c>
      <c r="DS20" s="11">
        <f>IF(DP20=0,0,DQ20/DP20*100)</f>
        <v>18.387179487179488</v>
      </c>
      <c r="DT20" s="11">
        <v>2030</v>
      </c>
      <c r="DU20" s="11">
        <v>2030</v>
      </c>
      <c r="DV20" s="11">
        <v>510</v>
      </c>
      <c r="DW20" s="11">
        <v>341.51</v>
      </c>
      <c r="DX20" s="11">
        <f>DW20-DV20</f>
        <v>-168.49</v>
      </c>
      <c r="DY20" s="11">
        <f>IF(DV20=0,0,DW20/DV20*100)</f>
        <v>66.962745098039207</v>
      </c>
      <c r="DZ20" s="11">
        <v>0</v>
      </c>
      <c r="EA20" s="11">
        <v>0</v>
      </c>
      <c r="EB20" s="11">
        <v>0</v>
      </c>
      <c r="EC20" s="11">
        <v>244.7</v>
      </c>
      <c r="ED20" s="11">
        <f>EC20-EB20</f>
        <v>244.7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131.77000000000001</v>
      </c>
      <c r="EJ20" s="11">
        <f>EI20-EH20</f>
        <v>131.77000000000001</v>
      </c>
      <c r="EK20" s="11">
        <f>IF(EH20=0,0,EI20/EH20*100)</f>
        <v>0</v>
      </c>
    </row>
    <row r="21" spans="1:141" x14ac:dyDescent="0.3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1530.6300000000003</v>
      </c>
      <c r="H21" s="11">
        <f>G21-F21</f>
        <v>1530.6300000000003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789.45</v>
      </c>
      <c r="T21" s="11">
        <f>S21-R21</f>
        <v>789.45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789.45</v>
      </c>
      <c r="Z21" s="11">
        <f>Y21-X21</f>
        <v>789.45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741.18000000000018</v>
      </c>
      <c r="AF21" s="11">
        <f>AE21-AD21</f>
        <v>741.18000000000018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1.06</v>
      </c>
      <c r="AL21" s="11">
        <f>AK21-AJ21</f>
        <v>1.06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0.3</v>
      </c>
      <c r="AR21" s="11">
        <f>AQ21-AP21</f>
        <v>0.3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489.27</v>
      </c>
      <c r="AX21" s="11">
        <f>AW21-AV21</f>
        <v>489.27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0.4</v>
      </c>
      <c r="BD21" s="11">
        <f>BC21-BB21</f>
        <v>0.4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26.77</v>
      </c>
      <c r="BJ21" s="11">
        <f>BI21-BH21</f>
        <v>26.77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2.48</v>
      </c>
      <c r="BP21" s="11">
        <f>BO21-BN21</f>
        <v>2.48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21.08</v>
      </c>
      <c r="BV21" s="11">
        <f>BU21-BT21</f>
        <v>21.08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66.22</v>
      </c>
      <c r="CB21" s="11">
        <f>CA21-BZ21</f>
        <v>66.22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0.92</v>
      </c>
      <c r="CH21" s="11">
        <f>CG21-CF21</f>
        <v>0.92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3.83</v>
      </c>
      <c r="CT21" s="11">
        <f>CS21-CR21</f>
        <v>3.83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1.44</v>
      </c>
      <c r="CZ21" s="11">
        <f>CY21-CX21</f>
        <v>1.44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98.2</v>
      </c>
      <c r="DF21" s="11">
        <f>DE21-DD21</f>
        <v>98.2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0.25</v>
      </c>
      <c r="DR21" s="11">
        <f>DQ21-DP21</f>
        <v>0.25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24.14</v>
      </c>
      <c r="DX21" s="11">
        <f>DW21-DV21</f>
        <v>24.14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0.69</v>
      </c>
      <c r="ED21" s="11">
        <f>EC21-EB21</f>
        <v>0.69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4.13</v>
      </c>
      <c r="EJ21" s="11">
        <f>EI21-EH21</f>
        <v>4.13</v>
      </c>
      <c r="EK21" s="11">
        <f>IF(EH21=0,0,EI21/EH21*100)</f>
        <v>0</v>
      </c>
    </row>
    <row r="22" spans="1:141" x14ac:dyDescent="0.3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1530.6300000000003</v>
      </c>
      <c r="H22" s="11">
        <f>G22-F22</f>
        <v>1530.6300000000003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789.45</v>
      </c>
      <c r="T22" s="11">
        <f>S22-R22</f>
        <v>789.45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789.45</v>
      </c>
      <c r="Z22" s="11">
        <f>Y22-X22</f>
        <v>789.45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741.18000000000018</v>
      </c>
      <c r="AF22" s="11">
        <f>AE22-AD22</f>
        <v>741.18000000000018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1.06</v>
      </c>
      <c r="AL22" s="11">
        <f>AK22-AJ22</f>
        <v>1.06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0.3</v>
      </c>
      <c r="AR22" s="11">
        <f>AQ22-AP22</f>
        <v>0.3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489.27</v>
      </c>
      <c r="AX22" s="11">
        <f>AW22-AV22</f>
        <v>489.27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0.4</v>
      </c>
      <c r="BD22" s="11">
        <f>BC22-BB22</f>
        <v>0.4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26.77</v>
      </c>
      <c r="BJ22" s="11">
        <f>BI22-BH22</f>
        <v>26.77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2.48</v>
      </c>
      <c r="BP22" s="11">
        <f>BO22-BN22</f>
        <v>2.48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21.08</v>
      </c>
      <c r="BV22" s="11">
        <f>BU22-BT22</f>
        <v>21.08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66.22</v>
      </c>
      <c r="CB22" s="11">
        <f>CA22-BZ22</f>
        <v>66.22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0.92</v>
      </c>
      <c r="CH22" s="11">
        <f>CG22-CF22</f>
        <v>0.92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3.83</v>
      </c>
      <c r="CT22" s="11">
        <f>CS22-CR22</f>
        <v>3.83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1.44</v>
      </c>
      <c r="CZ22" s="11">
        <f>CY22-CX22</f>
        <v>1.44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98.2</v>
      </c>
      <c r="DF22" s="11">
        <f>DE22-DD22</f>
        <v>98.2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0.25</v>
      </c>
      <c r="DR22" s="11">
        <f>DQ22-DP22</f>
        <v>0.25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24.14</v>
      </c>
      <c r="DX22" s="11">
        <f>DW22-DV22</f>
        <v>24.14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0.69</v>
      </c>
      <c r="ED22" s="11">
        <f>EC22-EB22</f>
        <v>0.69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4.13</v>
      </c>
      <c r="EJ22" s="11">
        <f>EI22-EH22</f>
        <v>4.13</v>
      </c>
      <c r="EK22" s="11">
        <f>IF(EH22=0,0,EI22/EH22*100)</f>
        <v>0</v>
      </c>
    </row>
    <row r="23" spans="1:141" x14ac:dyDescent="0.3">
      <c r="A23" s="10"/>
      <c r="B23" s="10">
        <v>14000000</v>
      </c>
      <c r="C23" s="10" t="s">
        <v>49</v>
      </c>
      <c r="D23" s="11">
        <v>7042922</v>
      </c>
      <c r="E23" s="11">
        <v>7042922</v>
      </c>
      <c r="F23" s="11">
        <v>1505438</v>
      </c>
      <c r="G23" s="11">
        <v>508222.54000000004</v>
      </c>
      <c r="H23" s="11">
        <f>G23-F23</f>
        <v>-997215.46</v>
      </c>
      <c r="I23" s="11">
        <f>IF(F23=0,0,G23/F23*100)</f>
        <v>33.75911462311965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5272080</v>
      </c>
      <c r="R23" s="11">
        <v>1181280</v>
      </c>
      <c r="S23" s="11">
        <v>415327.2</v>
      </c>
      <c r="T23" s="11">
        <f>S23-R23</f>
        <v>-765952.8</v>
      </c>
      <c r="U23" s="11">
        <f>IF(R23=0,0,S23/R23*100)</f>
        <v>35.159081674116216</v>
      </c>
      <c r="V23" s="11">
        <v>5272080</v>
      </c>
      <c r="W23" s="11">
        <v>5272080</v>
      </c>
      <c r="X23" s="11">
        <v>1181280</v>
      </c>
      <c r="Y23" s="11">
        <v>415327.2</v>
      </c>
      <c r="Z23" s="11">
        <f>Y23-X23</f>
        <v>-765952.8</v>
      </c>
      <c r="AA23" s="11">
        <f>IF(X23=0,0,Y23/X23*100)</f>
        <v>35.159081674116216</v>
      </c>
      <c r="AB23" s="11">
        <v>1770842</v>
      </c>
      <c r="AC23" s="11">
        <v>1770842</v>
      </c>
      <c r="AD23" s="11">
        <v>324158</v>
      </c>
      <c r="AE23" s="11">
        <v>92895.34</v>
      </c>
      <c r="AF23" s="11">
        <f>AE23-AD23</f>
        <v>-231262.66</v>
      </c>
      <c r="AG23" s="11">
        <f>IF(AD23=0,0,AE23/AD23*100)</f>
        <v>28.65742631679613</v>
      </c>
      <c r="AH23" s="11">
        <v>30000</v>
      </c>
      <c r="AI23" s="11">
        <v>30000</v>
      </c>
      <c r="AJ23" s="11">
        <v>7500</v>
      </c>
      <c r="AK23" s="11">
        <v>4797.55</v>
      </c>
      <c r="AL23" s="11">
        <f>AK23-AJ23</f>
        <v>-2702.45</v>
      </c>
      <c r="AM23" s="11">
        <f>IF(AJ23=0,0,AK23/AJ23*100)</f>
        <v>63.967333333333329</v>
      </c>
      <c r="AN23" s="11">
        <v>17500</v>
      </c>
      <c r="AO23" s="11">
        <v>17500</v>
      </c>
      <c r="AP23" s="11">
        <v>4374</v>
      </c>
      <c r="AQ23" s="11">
        <v>3819</v>
      </c>
      <c r="AR23" s="11">
        <f>AQ23-AP23</f>
        <v>-555</v>
      </c>
      <c r="AS23" s="11">
        <f>IF(AP23=0,0,AQ23/AP23*100)</f>
        <v>87.311385459533611</v>
      </c>
      <c r="AT23" s="11">
        <v>14000</v>
      </c>
      <c r="AU23" s="11">
        <v>14000</v>
      </c>
      <c r="AV23" s="11">
        <v>3510</v>
      </c>
      <c r="AW23" s="11">
        <v>3403</v>
      </c>
      <c r="AX23" s="11">
        <f>AW23-AV23</f>
        <v>-107</v>
      </c>
      <c r="AY23" s="11">
        <f>IF(AV23=0,0,AW23/AV23*100)</f>
        <v>96.951566951566946</v>
      </c>
      <c r="AZ23" s="11">
        <v>9100</v>
      </c>
      <c r="BA23" s="11">
        <v>9100</v>
      </c>
      <c r="BB23" s="11">
        <v>2274</v>
      </c>
      <c r="BC23" s="11">
        <v>3756</v>
      </c>
      <c r="BD23" s="11">
        <f>BC23-BB23</f>
        <v>1482</v>
      </c>
      <c r="BE23" s="11">
        <f>IF(BB23=0,0,BC23/BB23*100)</f>
        <v>165.17150395778364</v>
      </c>
      <c r="BF23" s="11">
        <v>6057</v>
      </c>
      <c r="BG23" s="11">
        <v>6057</v>
      </c>
      <c r="BH23" s="11">
        <v>1400</v>
      </c>
      <c r="BI23" s="11">
        <v>1851</v>
      </c>
      <c r="BJ23" s="11">
        <f>BI23-BH23</f>
        <v>451</v>
      </c>
      <c r="BK23" s="11">
        <f>IF(BH23=0,0,BI23/BH23*100)</f>
        <v>132.21428571428569</v>
      </c>
      <c r="BL23" s="11">
        <v>4400</v>
      </c>
      <c r="BM23" s="11">
        <v>4400</v>
      </c>
      <c r="BN23" s="11">
        <v>1070</v>
      </c>
      <c r="BO23" s="11">
        <v>900</v>
      </c>
      <c r="BP23" s="11">
        <f>BO23-BN23</f>
        <v>-170</v>
      </c>
      <c r="BQ23" s="11">
        <f>IF(BN23=0,0,BO23/BN23*100)</f>
        <v>84.112149532710276</v>
      </c>
      <c r="BR23" s="11">
        <v>47000</v>
      </c>
      <c r="BS23" s="11">
        <v>47000</v>
      </c>
      <c r="BT23" s="11">
        <v>11748</v>
      </c>
      <c r="BU23" s="11">
        <v>10777</v>
      </c>
      <c r="BV23" s="11">
        <f>BU23-BT23</f>
        <v>-971</v>
      </c>
      <c r="BW23" s="11">
        <f>IF(BT23=0,0,BU23/BT23*100)</f>
        <v>91.734763363976839</v>
      </c>
      <c r="BX23" s="11">
        <v>1950</v>
      </c>
      <c r="BY23" s="11">
        <v>1950</v>
      </c>
      <c r="BZ23" s="11">
        <v>403</v>
      </c>
      <c r="CA23" s="11">
        <v>2163</v>
      </c>
      <c r="CB23" s="11">
        <f>CA23-BZ23</f>
        <v>1760</v>
      </c>
      <c r="CC23" s="11">
        <f>IF(BZ23=0,0,CA23/BZ23*100)</f>
        <v>536.72456575682384</v>
      </c>
      <c r="CD23" s="11">
        <v>1000</v>
      </c>
      <c r="CE23" s="11">
        <v>1000</v>
      </c>
      <c r="CF23" s="11">
        <v>240</v>
      </c>
      <c r="CG23" s="11">
        <v>222</v>
      </c>
      <c r="CH23" s="11">
        <f>CG23-CF23</f>
        <v>-18</v>
      </c>
      <c r="CI23" s="11">
        <f>IF(CF23=0,0,CG23/CF23*100)</f>
        <v>92.5</v>
      </c>
      <c r="CJ23" s="11">
        <v>0</v>
      </c>
      <c r="CK23" s="11">
        <v>0</v>
      </c>
      <c r="CL23" s="11">
        <v>0</v>
      </c>
      <c r="CM23" s="11">
        <v>1811</v>
      </c>
      <c r="CN23" s="11">
        <f>CM23-CL23</f>
        <v>1811</v>
      </c>
      <c r="CO23" s="11">
        <f>IF(CL23=0,0,CM23/CL23*100)</f>
        <v>0</v>
      </c>
      <c r="CP23" s="11">
        <v>220000</v>
      </c>
      <c r="CQ23" s="11">
        <v>220000</v>
      </c>
      <c r="CR23" s="11">
        <v>54800</v>
      </c>
      <c r="CS23" s="11">
        <v>11369</v>
      </c>
      <c r="CT23" s="11">
        <f>CS23-CR23</f>
        <v>-43431</v>
      </c>
      <c r="CU23" s="11">
        <f>IF(CR23=0,0,CS23/CR23*100)</f>
        <v>20.746350364963504</v>
      </c>
      <c r="CV23" s="11">
        <v>1219845</v>
      </c>
      <c r="CW23" s="11">
        <v>1219845</v>
      </c>
      <c r="CX23" s="11">
        <v>186898</v>
      </c>
      <c r="CY23" s="11">
        <v>27558</v>
      </c>
      <c r="CZ23" s="11">
        <f>CY23-CX23</f>
        <v>-159340</v>
      </c>
      <c r="DA23" s="11">
        <f>IF(CX23=0,0,CY23/CX23*100)</f>
        <v>14.744941090862396</v>
      </c>
      <c r="DB23" s="11">
        <v>480</v>
      </c>
      <c r="DC23" s="11">
        <v>480</v>
      </c>
      <c r="DD23" s="11">
        <v>90</v>
      </c>
      <c r="DE23" s="11">
        <v>81</v>
      </c>
      <c r="DF23" s="11">
        <f>DE23-DD23</f>
        <v>-9</v>
      </c>
      <c r="DG23" s="11">
        <f>IF(DD23=0,0,DE23/DD23*100)</f>
        <v>90</v>
      </c>
      <c r="DH23" s="11">
        <v>8500</v>
      </c>
      <c r="DI23" s="11">
        <v>8500</v>
      </c>
      <c r="DJ23" s="11">
        <v>2100</v>
      </c>
      <c r="DK23" s="11">
        <v>2029</v>
      </c>
      <c r="DL23" s="11">
        <f>DK23-DJ23</f>
        <v>-71</v>
      </c>
      <c r="DM23" s="11">
        <f>IF(DJ23=0,0,DK23/DJ23*100)</f>
        <v>96.61904761904762</v>
      </c>
      <c r="DN23" s="11">
        <v>19000</v>
      </c>
      <c r="DO23" s="11">
        <v>19000</v>
      </c>
      <c r="DP23" s="11">
        <v>4749</v>
      </c>
      <c r="DQ23" s="11">
        <v>5561</v>
      </c>
      <c r="DR23" s="11">
        <f>DQ23-DP23</f>
        <v>812</v>
      </c>
      <c r="DS23" s="11">
        <f>IF(DP23=0,0,DQ23/DP23*100)</f>
        <v>117.09833649189304</v>
      </c>
      <c r="DT23" s="11">
        <v>16010</v>
      </c>
      <c r="DU23" s="11">
        <v>16010</v>
      </c>
      <c r="DV23" s="11">
        <v>4002</v>
      </c>
      <c r="DW23" s="11">
        <v>3996.2</v>
      </c>
      <c r="DX23" s="11">
        <f>DW23-DV23</f>
        <v>-5.8000000000001819</v>
      </c>
      <c r="DY23" s="11">
        <f>IF(DV23=0,0,DW23/DV23*100)</f>
        <v>99.85507246376811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39000</v>
      </c>
      <c r="EI23" s="11">
        <v>8801.59</v>
      </c>
      <c r="EJ23" s="11">
        <f>EI23-EH23</f>
        <v>-30198.41</v>
      </c>
      <c r="EK23" s="11">
        <f>IF(EH23=0,0,EI23/EH23*100)</f>
        <v>22.568179487179489</v>
      </c>
    </row>
    <row r="24" spans="1:141" x14ac:dyDescent="0.3">
      <c r="A24" s="10"/>
      <c r="B24" s="10">
        <v>14020000</v>
      </c>
      <c r="C24" s="10" t="s">
        <v>50</v>
      </c>
      <c r="D24" s="11">
        <v>967167</v>
      </c>
      <c r="E24" s="11">
        <v>967167</v>
      </c>
      <c r="F24" s="11">
        <v>233235</v>
      </c>
      <c r="G24" s="11">
        <v>0</v>
      </c>
      <c r="H24" s="11">
        <f>G24-F24</f>
        <v>-233235</v>
      </c>
      <c r="I24" s="11">
        <f>IF(F24=0,0,G24/F24*100)</f>
        <v>0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710000</v>
      </c>
      <c r="R24" s="11">
        <v>180280</v>
      </c>
      <c r="S24" s="11">
        <v>0</v>
      </c>
      <c r="T24" s="11">
        <f>S24-R24</f>
        <v>-180280</v>
      </c>
      <c r="U24" s="11">
        <f>IF(R24=0,0,S24/R24*100)</f>
        <v>0</v>
      </c>
      <c r="V24" s="11">
        <v>710000</v>
      </c>
      <c r="W24" s="11">
        <v>710000</v>
      </c>
      <c r="X24" s="11">
        <v>180280</v>
      </c>
      <c r="Y24" s="11">
        <v>0</v>
      </c>
      <c r="Z24" s="11">
        <f>Y24-X24</f>
        <v>-180280</v>
      </c>
      <c r="AA24" s="11">
        <f>IF(X24=0,0,Y24/X24*100)</f>
        <v>0</v>
      </c>
      <c r="AB24" s="11">
        <v>257167</v>
      </c>
      <c r="AC24" s="11">
        <v>257167</v>
      </c>
      <c r="AD24" s="11">
        <v>52955</v>
      </c>
      <c r="AE24" s="11">
        <v>0</v>
      </c>
      <c r="AF24" s="11">
        <f>AE24-AD24</f>
        <v>-52955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8700</v>
      </c>
      <c r="CS24" s="11">
        <v>0</v>
      </c>
      <c r="CT24" s="11">
        <f>CS24-CR24</f>
        <v>-8700</v>
      </c>
      <c r="CU24" s="11">
        <f>IF(CR24=0,0,CS24/CR24*100)</f>
        <v>0</v>
      </c>
      <c r="CV24" s="11">
        <v>201167</v>
      </c>
      <c r="CW24" s="11">
        <v>201167</v>
      </c>
      <c r="CX24" s="11">
        <v>41255</v>
      </c>
      <c r="CY24" s="11">
        <v>0</v>
      </c>
      <c r="CZ24" s="11">
        <f>CY24-CX24</f>
        <v>-41255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3000</v>
      </c>
      <c r="EI24" s="11">
        <v>0</v>
      </c>
      <c r="EJ24" s="11">
        <f>EI24-EH24</f>
        <v>-3000</v>
      </c>
      <c r="EK24" s="11">
        <f>IF(EH24=0,0,EI24/EH24*100)</f>
        <v>0</v>
      </c>
    </row>
    <row r="25" spans="1:141" x14ac:dyDescent="0.3">
      <c r="A25" s="10"/>
      <c r="B25" s="10">
        <v>14021900</v>
      </c>
      <c r="C25" s="10" t="s">
        <v>51</v>
      </c>
      <c r="D25" s="11">
        <v>967167</v>
      </c>
      <c r="E25" s="11">
        <v>967167</v>
      </c>
      <c r="F25" s="11">
        <v>233235</v>
      </c>
      <c r="G25" s="11">
        <v>0</v>
      </c>
      <c r="H25" s="11">
        <f>G25-F25</f>
        <v>-233235</v>
      </c>
      <c r="I25" s="11">
        <f>IF(F25=0,0,G25/F25*100)</f>
        <v>0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710000</v>
      </c>
      <c r="R25" s="11">
        <v>180280</v>
      </c>
      <c r="S25" s="11">
        <v>0</v>
      </c>
      <c r="T25" s="11">
        <f>S25-R25</f>
        <v>-180280</v>
      </c>
      <c r="U25" s="11">
        <f>IF(R25=0,0,S25/R25*100)</f>
        <v>0</v>
      </c>
      <c r="V25" s="11">
        <v>710000</v>
      </c>
      <c r="W25" s="11">
        <v>710000</v>
      </c>
      <c r="X25" s="11">
        <v>180280</v>
      </c>
      <c r="Y25" s="11">
        <v>0</v>
      </c>
      <c r="Z25" s="11">
        <f>Y25-X25</f>
        <v>-180280</v>
      </c>
      <c r="AA25" s="11">
        <f>IF(X25=0,0,Y25/X25*100)</f>
        <v>0</v>
      </c>
      <c r="AB25" s="11">
        <v>257167</v>
      </c>
      <c r="AC25" s="11">
        <v>257167</v>
      </c>
      <c r="AD25" s="11">
        <v>52955</v>
      </c>
      <c r="AE25" s="11">
        <v>0</v>
      </c>
      <c r="AF25" s="11">
        <f>AE25-AD25</f>
        <v>-52955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8700</v>
      </c>
      <c r="CS25" s="11">
        <v>0</v>
      </c>
      <c r="CT25" s="11">
        <f>CS25-CR25</f>
        <v>-8700</v>
      </c>
      <c r="CU25" s="11">
        <f>IF(CR25=0,0,CS25/CR25*100)</f>
        <v>0</v>
      </c>
      <c r="CV25" s="11">
        <v>201167</v>
      </c>
      <c r="CW25" s="11">
        <v>201167</v>
      </c>
      <c r="CX25" s="11">
        <v>41255</v>
      </c>
      <c r="CY25" s="11">
        <v>0</v>
      </c>
      <c r="CZ25" s="11">
        <f>CY25-CX25</f>
        <v>-41255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3000</v>
      </c>
      <c r="EI25" s="11">
        <v>0</v>
      </c>
      <c r="EJ25" s="11">
        <f>EI25-EH25</f>
        <v>-3000</v>
      </c>
      <c r="EK25" s="11">
        <f>IF(EH25=0,0,EI25/EH25*100)</f>
        <v>0</v>
      </c>
    </row>
    <row r="26" spans="1:141" x14ac:dyDescent="0.3">
      <c r="A26" s="10"/>
      <c r="B26" s="10">
        <v>14030000</v>
      </c>
      <c r="C26" s="10" t="s">
        <v>52</v>
      </c>
      <c r="D26" s="11">
        <v>4095640</v>
      </c>
      <c r="E26" s="11">
        <v>4095640</v>
      </c>
      <c r="F26" s="11">
        <v>765461</v>
      </c>
      <c r="G26" s="11">
        <v>0</v>
      </c>
      <c r="H26" s="11">
        <f>G26-F26</f>
        <v>-765461</v>
      </c>
      <c r="I26" s="11">
        <f>IF(F26=0,0,G26/F26*100)</f>
        <v>0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2983780</v>
      </c>
      <c r="R26" s="11">
        <v>589600</v>
      </c>
      <c r="S26" s="11">
        <v>0</v>
      </c>
      <c r="T26" s="11">
        <f>S26-R26</f>
        <v>-589600</v>
      </c>
      <c r="U26" s="11">
        <f>IF(R26=0,0,S26/R26*100)</f>
        <v>0</v>
      </c>
      <c r="V26" s="11">
        <v>2983780</v>
      </c>
      <c r="W26" s="11">
        <v>2983780</v>
      </c>
      <c r="X26" s="11">
        <v>589600</v>
      </c>
      <c r="Y26" s="11">
        <v>0</v>
      </c>
      <c r="Z26" s="11">
        <f>Y26-X26</f>
        <v>-589600</v>
      </c>
      <c r="AA26" s="11">
        <f>IF(X26=0,0,Y26/X26*100)</f>
        <v>0</v>
      </c>
      <c r="AB26" s="11">
        <v>1111860</v>
      </c>
      <c r="AC26" s="11">
        <v>1111860</v>
      </c>
      <c r="AD26" s="11">
        <v>175861</v>
      </c>
      <c r="AE26" s="11">
        <v>0</v>
      </c>
      <c r="AF26" s="11">
        <f>AE26-AD26</f>
        <v>-175861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36100</v>
      </c>
      <c r="CS26" s="11">
        <v>0</v>
      </c>
      <c r="CT26" s="11">
        <f>CS26-CR26</f>
        <v>-36100</v>
      </c>
      <c r="CU26" s="11">
        <f>IF(CR26=0,0,CS26/CR26*100)</f>
        <v>0</v>
      </c>
      <c r="CV26" s="11">
        <v>881860</v>
      </c>
      <c r="CW26" s="11">
        <v>881860</v>
      </c>
      <c r="CX26" s="11">
        <v>118761</v>
      </c>
      <c r="CY26" s="11">
        <v>0</v>
      </c>
      <c r="CZ26" s="11">
        <f>CY26-CX26</f>
        <v>-118761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21000</v>
      </c>
      <c r="EI26" s="11">
        <v>0</v>
      </c>
      <c r="EJ26" s="11">
        <f>EI26-EH26</f>
        <v>-21000</v>
      </c>
      <c r="EK26" s="11">
        <f>IF(EH26=0,0,EI26/EH26*100)</f>
        <v>0</v>
      </c>
    </row>
    <row r="27" spans="1:141" x14ac:dyDescent="0.3">
      <c r="A27" s="10"/>
      <c r="B27" s="10">
        <v>14031900</v>
      </c>
      <c r="C27" s="10" t="s">
        <v>51</v>
      </c>
      <c r="D27" s="11">
        <v>4095640</v>
      </c>
      <c r="E27" s="11">
        <v>4095640</v>
      </c>
      <c r="F27" s="11">
        <v>765461</v>
      </c>
      <c r="G27" s="11">
        <v>0</v>
      </c>
      <c r="H27" s="11">
        <f>G27-F27</f>
        <v>-765461</v>
      </c>
      <c r="I27" s="11">
        <f>IF(F27=0,0,G27/F27*100)</f>
        <v>0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2983780</v>
      </c>
      <c r="R27" s="11">
        <v>589600</v>
      </c>
      <c r="S27" s="11">
        <v>0</v>
      </c>
      <c r="T27" s="11">
        <f>S27-R27</f>
        <v>-589600</v>
      </c>
      <c r="U27" s="11">
        <f>IF(R27=0,0,S27/R27*100)</f>
        <v>0</v>
      </c>
      <c r="V27" s="11">
        <v>2983780</v>
      </c>
      <c r="W27" s="11">
        <v>2983780</v>
      </c>
      <c r="X27" s="11">
        <v>589600</v>
      </c>
      <c r="Y27" s="11">
        <v>0</v>
      </c>
      <c r="Z27" s="11">
        <f>Y27-X27</f>
        <v>-589600</v>
      </c>
      <c r="AA27" s="11">
        <f>IF(X27=0,0,Y27/X27*100)</f>
        <v>0</v>
      </c>
      <c r="AB27" s="11">
        <v>1111860</v>
      </c>
      <c r="AC27" s="11">
        <v>1111860</v>
      </c>
      <c r="AD27" s="11">
        <v>175861</v>
      </c>
      <c r="AE27" s="11">
        <v>0</v>
      </c>
      <c r="AF27" s="11">
        <f>AE27-AD27</f>
        <v>-175861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36100</v>
      </c>
      <c r="CS27" s="11">
        <v>0</v>
      </c>
      <c r="CT27" s="11">
        <f>CS27-CR27</f>
        <v>-36100</v>
      </c>
      <c r="CU27" s="11">
        <f>IF(CR27=0,0,CS27/CR27*100)</f>
        <v>0</v>
      </c>
      <c r="CV27" s="11">
        <v>881860</v>
      </c>
      <c r="CW27" s="11">
        <v>881860</v>
      </c>
      <c r="CX27" s="11">
        <v>118761</v>
      </c>
      <c r="CY27" s="11">
        <v>0</v>
      </c>
      <c r="CZ27" s="11">
        <f>CY27-CX27</f>
        <v>-118761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21000</v>
      </c>
      <c r="EI27" s="11">
        <v>0</v>
      </c>
      <c r="EJ27" s="11">
        <f>EI27-EH27</f>
        <v>-21000</v>
      </c>
      <c r="EK27" s="11">
        <f>IF(EH27=0,0,EI27/EH27*100)</f>
        <v>0</v>
      </c>
    </row>
    <row r="28" spans="1:141" x14ac:dyDescent="0.3">
      <c r="A28" s="10"/>
      <c r="B28" s="10">
        <v>14040000</v>
      </c>
      <c r="C28" s="10" t="s">
        <v>53</v>
      </c>
      <c r="D28" s="11">
        <v>1980115</v>
      </c>
      <c r="E28" s="11">
        <v>1980115</v>
      </c>
      <c r="F28" s="11">
        <v>506742</v>
      </c>
      <c r="G28" s="11">
        <v>508222.54000000004</v>
      </c>
      <c r="H28" s="11">
        <f>G28-F28</f>
        <v>1480.5400000000373</v>
      </c>
      <c r="I28" s="11">
        <f>IF(F28=0,0,G28/F28*100)</f>
        <v>100.29216840127719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1578300</v>
      </c>
      <c r="R28" s="11">
        <v>411400</v>
      </c>
      <c r="S28" s="11">
        <v>415327.2</v>
      </c>
      <c r="T28" s="11">
        <f>S28-R28</f>
        <v>3927.2000000000116</v>
      </c>
      <c r="U28" s="11">
        <f>IF(R28=0,0,S28/R28*100)</f>
        <v>100.95459406903258</v>
      </c>
      <c r="V28" s="11">
        <v>1578300</v>
      </c>
      <c r="W28" s="11">
        <v>1578300</v>
      </c>
      <c r="X28" s="11">
        <v>411400</v>
      </c>
      <c r="Y28" s="11">
        <v>415327.2</v>
      </c>
      <c r="Z28" s="11">
        <f>Y28-X28</f>
        <v>3927.2000000000116</v>
      </c>
      <c r="AA28" s="11">
        <f>IF(X28=0,0,Y28/X28*100)</f>
        <v>100.95459406903258</v>
      </c>
      <c r="AB28" s="11">
        <v>401815</v>
      </c>
      <c r="AC28" s="11">
        <v>401815</v>
      </c>
      <c r="AD28" s="11">
        <v>95342</v>
      </c>
      <c r="AE28" s="11">
        <v>92895.34</v>
      </c>
      <c r="AF28" s="11">
        <f>AE28-AD28</f>
        <v>-2446.6600000000035</v>
      </c>
      <c r="AG28" s="11">
        <f>IF(AD28=0,0,AE28/AD28*100)</f>
        <v>97.433806716871885</v>
      </c>
      <c r="AH28" s="11">
        <v>30000</v>
      </c>
      <c r="AI28" s="11">
        <v>30000</v>
      </c>
      <c r="AJ28" s="11">
        <v>7500</v>
      </c>
      <c r="AK28" s="11">
        <v>4797.55</v>
      </c>
      <c r="AL28" s="11">
        <f>AK28-AJ28</f>
        <v>-2702.45</v>
      </c>
      <c r="AM28" s="11">
        <f>IF(AJ28=0,0,AK28/AJ28*100)</f>
        <v>63.967333333333329</v>
      </c>
      <c r="AN28" s="11">
        <v>17500</v>
      </c>
      <c r="AO28" s="11">
        <v>17500</v>
      </c>
      <c r="AP28" s="11">
        <v>4374</v>
      </c>
      <c r="AQ28" s="11">
        <v>3819</v>
      </c>
      <c r="AR28" s="11">
        <f>AQ28-AP28</f>
        <v>-555</v>
      </c>
      <c r="AS28" s="11">
        <f>IF(AP28=0,0,AQ28/AP28*100)</f>
        <v>87.311385459533611</v>
      </c>
      <c r="AT28" s="11">
        <v>14000</v>
      </c>
      <c r="AU28" s="11">
        <v>14000</v>
      </c>
      <c r="AV28" s="11">
        <v>3510</v>
      </c>
      <c r="AW28" s="11">
        <v>3403</v>
      </c>
      <c r="AX28" s="11">
        <f>AW28-AV28</f>
        <v>-107</v>
      </c>
      <c r="AY28" s="11">
        <f>IF(AV28=0,0,AW28/AV28*100)</f>
        <v>96.951566951566946</v>
      </c>
      <c r="AZ28" s="11">
        <v>9100</v>
      </c>
      <c r="BA28" s="11">
        <v>9100</v>
      </c>
      <c r="BB28" s="11">
        <v>2274</v>
      </c>
      <c r="BC28" s="11">
        <v>3756</v>
      </c>
      <c r="BD28" s="11">
        <f>BC28-BB28</f>
        <v>1482</v>
      </c>
      <c r="BE28" s="11">
        <f>IF(BB28=0,0,BC28/BB28*100)</f>
        <v>165.17150395778364</v>
      </c>
      <c r="BF28" s="11">
        <v>6057</v>
      </c>
      <c r="BG28" s="11">
        <v>6057</v>
      </c>
      <c r="BH28" s="11">
        <v>1400</v>
      </c>
      <c r="BI28" s="11">
        <v>1851</v>
      </c>
      <c r="BJ28" s="11">
        <f>BI28-BH28</f>
        <v>451</v>
      </c>
      <c r="BK28" s="11">
        <f>IF(BH28=0,0,BI28/BH28*100)</f>
        <v>132.21428571428569</v>
      </c>
      <c r="BL28" s="11">
        <v>4400</v>
      </c>
      <c r="BM28" s="11">
        <v>4400</v>
      </c>
      <c r="BN28" s="11">
        <v>1070</v>
      </c>
      <c r="BO28" s="11">
        <v>900</v>
      </c>
      <c r="BP28" s="11">
        <f>BO28-BN28</f>
        <v>-170</v>
      </c>
      <c r="BQ28" s="11">
        <f>IF(BN28=0,0,BO28/BN28*100)</f>
        <v>84.112149532710276</v>
      </c>
      <c r="BR28" s="11">
        <v>47000</v>
      </c>
      <c r="BS28" s="11">
        <v>47000</v>
      </c>
      <c r="BT28" s="11">
        <v>11748</v>
      </c>
      <c r="BU28" s="11">
        <v>10777</v>
      </c>
      <c r="BV28" s="11">
        <f>BU28-BT28</f>
        <v>-971</v>
      </c>
      <c r="BW28" s="11">
        <f>IF(BT28=0,0,BU28/BT28*100)</f>
        <v>91.734763363976839</v>
      </c>
      <c r="BX28" s="11">
        <v>1950</v>
      </c>
      <c r="BY28" s="11">
        <v>1950</v>
      </c>
      <c r="BZ28" s="11">
        <v>403</v>
      </c>
      <c r="CA28" s="11">
        <v>2163</v>
      </c>
      <c r="CB28" s="11">
        <f>CA28-BZ28</f>
        <v>1760</v>
      </c>
      <c r="CC28" s="11">
        <f>IF(BZ28=0,0,CA28/BZ28*100)</f>
        <v>536.72456575682384</v>
      </c>
      <c r="CD28" s="11">
        <v>1000</v>
      </c>
      <c r="CE28" s="11">
        <v>1000</v>
      </c>
      <c r="CF28" s="11">
        <v>240</v>
      </c>
      <c r="CG28" s="11">
        <v>222</v>
      </c>
      <c r="CH28" s="11">
        <f>CG28-CF28</f>
        <v>-18</v>
      </c>
      <c r="CI28" s="11">
        <f>IF(CF28=0,0,CG28/CF28*100)</f>
        <v>92.5</v>
      </c>
      <c r="CJ28" s="11">
        <v>0</v>
      </c>
      <c r="CK28" s="11">
        <v>0</v>
      </c>
      <c r="CL28" s="11">
        <v>0</v>
      </c>
      <c r="CM28" s="11">
        <v>1811</v>
      </c>
      <c r="CN28" s="11">
        <f>CM28-CL28</f>
        <v>1811</v>
      </c>
      <c r="CO28" s="11">
        <f>IF(CL28=0,0,CM28/CL28*100)</f>
        <v>0</v>
      </c>
      <c r="CP28" s="11">
        <v>40000</v>
      </c>
      <c r="CQ28" s="11">
        <v>40000</v>
      </c>
      <c r="CR28" s="11">
        <v>10000</v>
      </c>
      <c r="CS28" s="11">
        <v>11369</v>
      </c>
      <c r="CT28" s="11">
        <f>CS28-CR28</f>
        <v>1369</v>
      </c>
      <c r="CU28" s="11">
        <f>IF(CR28=0,0,CS28/CR28*100)</f>
        <v>113.69</v>
      </c>
      <c r="CV28" s="11">
        <v>136818</v>
      </c>
      <c r="CW28" s="11">
        <v>136818</v>
      </c>
      <c r="CX28" s="11">
        <v>26882</v>
      </c>
      <c r="CY28" s="11">
        <v>27558</v>
      </c>
      <c r="CZ28" s="11">
        <f>CY28-CX28</f>
        <v>676</v>
      </c>
      <c r="DA28" s="11">
        <f>IF(CX28=0,0,CY28/CX28*100)</f>
        <v>102.51469384718399</v>
      </c>
      <c r="DB28" s="11">
        <v>480</v>
      </c>
      <c r="DC28" s="11">
        <v>480</v>
      </c>
      <c r="DD28" s="11">
        <v>90</v>
      </c>
      <c r="DE28" s="11">
        <v>81</v>
      </c>
      <c r="DF28" s="11">
        <f>DE28-DD28</f>
        <v>-9</v>
      </c>
      <c r="DG28" s="11">
        <f>IF(DD28=0,0,DE28/DD28*100)</f>
        <v>90</v>
      </c>
      <c r="DH28" s="11">
        <v>8500</v>
      </c>
      <c r="DI28" s="11">
        <v>8500</v>
      </c>
      <c r="DJ28" s="11">
        <v>2100</v>
      </c>
      <c r="DK28" s="11">
        <v>2029</v>
      </c>
      <c r="DL28" s="11">
        <f>DK28-DJ28</f>
        <v>-71</v>
      </c>
      <c r="DM28" s="11">
        <f>IF(DJ28=0,0,DK28/DJ28*100)</f>
        <v>96.61904761904762</v>
      </c>
      <c r="DN28" s="11">
        <v>19000</v>
      </c>
      <c r="DO28" s="11">
        <v>19000</v>
      </c>
      <c r="DP28" s="11">
        <v>4749</v>
      </c>
      <c r="DQ28" s="11">
        <v>5561</v>
      </c>
      <c r="DR28" s="11">
        <f>DQ28-DP28</f>
        <v>812</v>
      </c>
      <c r="DS28" s="11">
        <f>IF(DP28=0,0,DQ28/DP28*100)</f>
        <v>117.09833649189304</v>
      </c>
      <c r="DT28" s="11">
        <v>16010</v>
      </c>
      <c r="DU28" s="11">
        <v>16010</v>
      </c>
      <c r="DV28" s="11">
        <v>4002</v>
      </c>
      <c r="DW28" s="11">
        <v>3996.2</v>
      </c>
      <c r="DX28" s="11">
        <f>DW28-DV28</f>
        <v>-5.8000000000001819</v>
      </c>
      <c r="DY28" s="11">
        <f>IF(DV28=0,0,DW28/DV28*100)</f>
        <v>99.85507246376811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15000</v>
      </c>
      <c r="EI28" s="11">
        <v>8801.59</v>
      </c>
      <c r="EJ28" s="11">
        <f>EI28-EH28</f>
        <v>-6198.41</v>
      </c>
      <c r="EK28" s="11">
        <f>IF(EH28=0,0,EI28/EH28*100)</f>
        <v>58.677266666666675</v>
      </c>
    </row>
    <row r="29" spans="1:141" x14ac:dyDescent="0.3">
      <c r="A29" s="10"/>
      <c r="B29" s="10">
        <v>18000000</v>
      </c>
      <c r="C29" s="10" t="s">
        <v>54</v>
      </c>
      <c r="D29" s="11">
        <v>37547079</v>
      </c>
      <c r="E29" s="11">
        <v>37547079</v>
      </c>
      <c r="F29" s="11">
        <v>7233342</v>
      </c>
      <c r="G29" s="11">
        <v>8481738.8100000005</v>
      </c>
      <c r="H29" s="11">
        <f>G29-F29</f>
        <v>1248396.8100000005</v>
      </c>
      <c r="I29" s="11">
        <f>IF(F29=0,0,G29/F29*100)</f>
        <v>117.25892139484073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14285080</v>
      </c>
      <c r="R29" s="11">
        <v>3525955</v>
      </c>
      <c r="S29" s="11">
        <v>3896955.21</v>
      </c>
      <c r="T29" s="11">
        <f>S29-R29</f>
        <v>371000.20999999996</v>
      </c>
      <c r="U29" s="11">
        <f>IF(R29=0,0,S29/R29*100)</f>
        <v>110.5219780173031</v>
      </c>
      <c r="V29" s="11">
        <v>14285080</v>
      </c>
      <c r="W29" s="11">
        <v>14285080</v>
      </c>
      <c r="X29" s="11">
        <v>3525955</v>
      </c>
      <c r="Y29" s="11">
        <v>3896955.21</v>
      </c>
      <c r="Z29" s="11">
        <f>Y29-X29</f>
        <v>371000.20999999996</v>
      </c>
      <c r="AA29" s="11">
        <f>IF(X29=0,0,Y29/X29*100)</f>
        <v>110.5219780173031</v>
      </c>
      <c r="AB29" s="11">
        <v>23261999</v>
      </c>
      <c r="AC29" s="11">
        <v>23261999</v>
      </c>
      <c r="AD29" s="11">
        <v>3707387</v>
      </c>
      <c r="AE29" s="11">
        <v>4584783.5999999996</v>
      </c>
      <c r="AF29" s="11">
        <f>AE29-AD29</f>
        <v>877396.59999999963</v>
      </c>
      <c r="AG29" s="11">
        <f>IF(AD29=0,0,AE29/AD29*100)</f>
        <v>123.66617242818189</v>
      </c>
      <c r="AH29" s="11">
        <v>1206400</v>
      </c>
      <c r="AI29" s="11">
        <v>1206400</v>
      </c>
      <c r="AJ29" s="11">
        <v>272960</v>
      </c>
      <c r="AK29" s="11">
        <v>331479.48</v>
      </c>
      <c r="AL29" s="11">
        <f>AK29-AJ29</f>
        <v>58519.479999999981</v>
      </c>
      <c r="AM29" s="11">
        <f>IF(AJ29=0,0,AK29/AJ29*100)</f>
        <v>121.43884818288393</v>
      </c>
      <c r="AN29" s="11">
        <v>1206300</v>
      </c>
      <c r="AO29" s="11">
        <v>1206300</v>
      </c>
      <c r="AP29" s="11">
        <v>186072</v>
      </c>
      <c r="AQ29" s="11">
        <v>140280.73000000001</v>
      </c>
      <c r="AR29" s="11">
        <f>AQ29-AP29</f>
        <v>-45791.26999999999</v>
      </c>
      <c r="AS29" s="11">
        <f>IF(AP29=0,0,AQ29/AP29*100)</f>
        <v>75.390563867750132</v>
      </c>
      <c r="AT29" s="11">
        <v>1913500</v>
      </c>
      <c r="AU29" s="11">
        <v>1913500</v>
      </c>
      <c r="AV29" s="11">
        <v>297675</v>
      </c>
      <c r="AW29" s="11">
        <v>225549.48000000004</v>
      </c>
      <c r="AX29" s="11">
        <f>AW29-AV29</f>
        <v>-72125.51999999996</v>
      </c>
      <c r="AY29" s="11">
        <f>IF(AV29=0,0,AW29/AV29*100)</f>
        <v>75.770380448475706</v>
      </c>
      <c r="AZ29" s="11">
        <v>1851100</v>
      </c>
      <c r="BA29" s="11">
        <v>1851100</v>
      </c>
      <c r="BB29" s="11">
        <v>266901</v>
      </c>
      <c r="BC29" s="11">
        <v>197825.66000000003</v>
      </c>
      <c r="BD29" s="11">
        <f>BC29-BB29</f>
        <v>-69075.339999999967</v>
      </c>
      <c r="BE29" s="11">
        <f>IF(BB29=0,0,BC29/BB29*100)</f>
        <v>74.119489998164127</v>
      </c>
      <c r="BF29" s="11">
        <v>571218</v>
      </c>
      <c r="BG29" s="11">
        <v>571218</v>
      </c>
      <c r="BH29" s="11">
        <v>96368</v>
      </c>
      <c r="BI29" s="11">
        <v>58262.340000000004</v>
      </c>
      <c r="BJ29" s="11">
        <f>BI29-BH29</f>
        <v>-38105.659999999996</v>
      </c>
      <c r="BK29" s="11">
        <f>IF(BH29=0,0,BI29/BH29*100)</f>
        <v>60.458181138967291</v>
      </c>
      <c r="BL29" s="11">
        <v>682150</v>
      </c>
      <c r="BM29" s="11">
        <v>682150</v>
      </c>
      <c r="BN29" s="11">
        <v>88200</v>
      </c>
      <c r="BO29" s="11">
        <v>132654.85999999999</v>
      </c>
      <c r="BP29" s="11">
        <f>BO29-BN29</f>
        <v>44454.859999999986</v>
      </c>
      <c r="BQ29" s="11">
        <f>IF(BN29=0,0,BO29/BN29*100)</f>
        <v>150.40233560090701</v>
      </c>
      <c r="BR29" s="11">
        <v>1518786</v>
      </c>
      <c r="BS29" s="11">
        <v>1518786</v>
      </c>
      <c r="BT29" s="11">
        <v>218649</v>
      </c>
      <c r="BU29" s="11">
        <v>168838.68</v>
      </c>
      <c r="BV29" s="11">
        <f>BU29-BT29</f>
        <v>-49810.320000000007</v>
      </c>
      <c r="BW29" s="11">
        <f>IF(BT29=0,0,BU29/BT29*100)</f>
        <v>77.219049709808871</v>
      </c>
      <c r="BX29" s="11">
        <v>1323727</v>
      </c>
      <c r="BY29" s="11">
        <v>1323727</v>
      </c>
      <c r="BZ29" s="11">
        <v>243035</v>
      </c>
      <c r="CA29" s="11">
        <v>191634.43</v>
      </c>
      <c r="CB29" s="11">
        <f>CA29-BZ29</f>
        <v>-51400.570000000007</v>
      </c>
      <c r="CC29" s="11">
        <f>IF(BZ29=0,0,CA29/BZ29*100)</f>
        <v>78.850548274939825</v>
      </c>
      <c r="CD29" s="11">
        <v>1391170</v>
      </c>
      <c r="CE29" s="11">
        <v>1391170</v>
      </c>
      <c r="CF29" s="11">
        <v>169410</v>
      </c>
      <c r="CG29" s="11">
        <v>190438.07</v>
      </c>
      <c r="CH29" s="11">
        <f>CG29-CF29</f>
        <v>21028.070000000007</v>
      </c>
      <c r="CI29" s="11">
        <f>IF(CF29=0,0,CG29/CF29*100)</f>
        <v>112.41253172776106</v>
      </c>
      <c r="CJ29" s="11">
        <v>1091320</v>
      </c>
      <c r="CK29" s="11">
        <v>1091320</v>
      </c>
      <c r="CL29" s="11">
        <v>157770</v>
      </c>
      <c r="CM29" s="11">
        <v>305789.28999999998</v>
      </c>
      <c r="CN29" s="11">
        <f>CM29-CL29</f>
        <v>148019.28999999998</v>
      </c>
      <c r="CO29" s="11">
        <f>IF(CL29=0,0,CM29/CL29*100)</f>
        <v>193.81966787095138</v>
      </c>
      <c r="CP29" s="11">
        <v>1666500</v>
      </c>
      <c r="CQ29" s="11">
        <v>1666500</v>
      </c>
      <c r="CR29" s="11">
        <v>311000</v>
      </c>
      <c r="CS29" s="11">
        <v>415177.39</v>
      </c>
      <c r="CT29" s="11">
        <f>CS29-CR29</f>
        <v>104177.39000000001</v>
      </c>
      <c r="CU29" s="11">
        <f>IF(CR29=0,0,CS29/CR29*100)</f>
        <v>133.49755305466238</v>
      </c>
      <c r="CV29" s="11">
        <v>1688038</v>
      </c>
      <c r="CW29" s="11">
        <v>1688038</v>
      </c>
      <c r="CX29" s="11">
        <v>385813</v>
      </c>
      <c r="CY29" s="11">
        <v>620671.15</v>
      </c>
      <c r="CZ29" s="11">
        <f>CY29-CX29</f>
        <v>234858.15000000002</v>
      </c>
      <c r="DA29" s="11">
        <f>IF(CX29=0,0,CY29/CX29*100)</f>
        <v>160.87357087500939</v>
      </c>
      <c r="DB29" s="11">
        <v>786300</v>
      </c>
      <c r="DC29" s="11">
        <v>786300</v>
      </c>
      <c r="DD29" s="11">
        <v>68450</v>
      </c>
      <c r="DE29" s="11">
        <v>105581.14</v>
      </c>
      <c r="DF29" s="11">
        <f>DE29-DD29</f>
        <v>37131.14</v>
      </c>
      <c r="DG29" s="11">
        <f>IF(DD29=0,0,DE29/DD29*100)</f>
        <v>154.24563915266617</v>
      </c>
      <c r="DH29" s="11">
        <v>1877500</v>
      </c>
      <c r="DI29" s="11">
        <v>1877500</v>
      </c>
      <c r="DJ29" s="11">
        <v>330850</v>
      </c>
      <c r="DK29" s="11">
        <v>260799.19999999998</v>
      </c>
      <c r="DL29" s="11">
        <f>DK29-DJ29</f>
        <v>-70050.800000000017</v>
      </c>
      <c r="DM29" s="11">
        <f>IF(DJ29=0,0,DK29/DJ29*100)</f>
        <v>78.827021308750176</v>
      </c>
      <c r="DN29" s="11">
        <v>623640</v>
      </c>
      <c r="DO29" s="11">
        <v>623640</v>
      </c>
      <c r="DP29" s="11">
        <v>50994</v>
      </c>
      <c r="DQ29" s="11">
        <v>99955.09</v>
      </c>
      <c r="DR29" s="11">
        <f>DQ29-DP29</f>
        <v>48961.09</v>
      </c>
      <c r="DS29" s="11">
        <f>IF(DP29=0,0,DQ29/DP29*100)</f>
        <v>196.01343295289641</v>
      </c>
      <c r="DT29" s="11">
        <v>1293460</v>
      </c>
      <c r="DU29" s="11">
        <v>1293460</v>
      </c>
      <c r="DV29" s="11">
        <v>147608</v>
      </c>
      <c r="DW29" s="11">
        <v>348868.7</v>
      </c>
      <c r="DX29" s="11">
        <f>DW29-DV29</f>
        <v>201260.7</v>
      </c>
      <c r="DY29" s="11">
        <f>IF(DV29=0,0,DW29/DV29*100)</f>
        <v>236.34809766408327</v>
      </c>
      <c r="DZ29" s="11">
        <v>803090</v>
      </c>
      <c r="EA29" s="11">
        <v>803090</v>
      </c>
      <c r="EB29" s="11">
        <v>117132</v>
      </c>
      <c r="EC29" s="11">
        <v>139496.68</v>
      </c>
      <c r="ED29" s="11">
        <f>EC29-EB29</f>
        <v>22364.679999999993</v>
      </c>
      <c r="EE29" s="11">
        <f>IF(EB29=0,0,EC29/EB29*100)</f>
        <v>119.09356964791857</v>
      </c>
      <c r="EF29" s="11">
        <v>1767800</v>
      </c>
      <c r="EG29" s="11">
        <v>1767800</v>
      </c>
      <c r="EH29" s="11">
        <v>298500</v>
      </c>
      <c r="EI29" s="11">
        <v>651481.23</v>
      </c>
      <c r="EJ29" s="11">
        <f>EI29-EH29</f>
        <v>352981.23</v>
      </c>
      <c r="EK29" s="11">
        <f>IF(EH29=0,0,EI29/EH29*100)</f>
        <v>218.25166834170852</v>
      </c>
    </row>
    <row r="30" spans="1:141" x14ac:dyDescent="0.3">
      <c r="A30" s="10"/>
      <c r="B30" s="10">
        <v>18010000</v>
      </c>
      <c r="C30" s="10" t="s">
        <v>55</v>
      </c>
      <c r="D30" s="11">
        <v>12908485</v>
      </c>
      <c r="E30" s="11">
        <v>12908485</v>
      </c>
      <c r="F30" s="11">
        <v>2472637</v>
      </c>
      <c r="G30" s="11">
        <v>2587201.42</v>
      </c>
      <c r="H30" s="11">
        <f>G30-F30</f>
        <v>114564.41999999993</v>
      </c>
      <c r="I30" s="11">
        <f>IF(F30=0,0,G30/F30*100)</f>
        <v>104.63328907559016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5179400</v>
      </c>
      <c r="R30" s="11">
        <v>1072470</v>
      </c>
      <c r="S30" s="11">
        <v>1234373.58</v>
      </c>
      <c r="T30" s="11">
        <f>S30-R30</f>
        <v>161903.58000000007</v>
      </c>
      <c r="U30" s="11">
        <f>IF(R30=0,0,S30/R30*100)</f>
        <v>115.09632716999079</v>
      </c>
      <c r="V30" s="11">
        <v>5179400</v>
      </c>
      <c r="W30" s="11">
        <v>5179400</v>
      </c>
      <c r="X30" s="11">
        <v>1072470</v>
      </c>
      <c r="Y30" s="11">
        <v>1234373.58</v>
      </c>
      <c r="Z30" s="11">
        <f>Y30-X30</f>
        <v>161903.58000000007</v>
      </c>
      <c r="AA30" s="11">
        <f>IF(X30=0,0,Y30/X30*100)</f>
        <v>115.09632716999079</v>
      </c>
      <c r="AB30" s="11">
        <v>7729085</v>
      </c>
      <c r="AC30" s="11">
        <v>7729085</v>
      </c>
      <c r="AD30" s="11">
        <v>1400167</v>
      </c>
      <c r="AE30" s="11">
        <v>1352827.8399999999</v>
      </c>
      <c r="AF30" s="11">
        <f>AE30-AD30</f>
        <v>-47339.160000000149</v>
      </c>
      <c r="AG30" s="11">
        <f>IF(AD30=0,0,AE30/AD30*100)</f>
        <v>96.619034729428691</v>
      </c>
      <c r="AH30" s="11">
        <v>539400</v>
      </c>
      <c r="AI30" s="11">
        <v>539400</v>
      </c>
      <c r="AJ30" s="11">
        <v>76220</v>
      </c>
      <c r="AK30" s="11">
        <v>146752.4</v>
      </c>
      <c r="AL30" s="11">
        <f>AK30-AJ30</f>
        <v>70532.399999999994</v>
      </c>
      <c r="AM30" s="11">
        <f>IF(AJ30=0,0,AK30/AJ30*100)</f>
        <v>192.53791655733403</v>
      </c>
      <c r="AN30" s="11">
        <v>366300</v>
      </c>
      <c r="AO30" s="11">
        <v>366300</v>
      </c>
      <c r="AP30" s="11">
        <v>91569</v>
      </c>
      <c r="AQ30" s="11">
        <v>44119.250000000007</v>
      </c>
      <c r="AR30" s="11">
        <f>AQ30-AP30</f>
        <v>-47449.749999999993</v>
      </c>
      <c r="AS30" s="11">
        <f>IF(AP30=0,0,AQ30/AP30*100)</f>
        <v>48.18142602845942</v>
      </c>
      <c r="AT30" s="11">
        <v>719500</v>
      </c>
      <c r="AU30" s="11">
        <v>719500</v>
      </c>
      <c r="AV30" s="11">
        <v>161175</v>
      </c>
      <c r="AW30" s="11">
        <v>114645.27000000002</v>
      </c>
      <c r="AX30" s="11">
        <f>AW30-AV30</f>
        <v>-46529.729999999981</v>
      </c>
      <c r="AY30" s="11">
        <f>IF(AV30=0,0,AW30/AV30*100)</f>
        <v>71.130926012098655</v>
      </c>
      <c r="AZ30" s="11">
        <v>600120</v>
      </c>
      <c r="BA30" s="11">
        <v>600120</v>
      </c>
      <c r="BB30" s="11">
        <v>130965</v>
      </c>
      <c r="BC30" s="11">
        <v>82422.760000000009</v>
      </c>
      <c r="BD30" s="11">
        <f>BC30-BB30</f>
        <v>-48542.239999999991</v>
      </c>
      <c r="BE30" s="11">
        <f>IF(BB30=0,0,BC30/BB30*100)</f>
        <v>62.934952086435317</v>
      </c>
      <c r="BF30" s="11">
        <v>262855</v>
      </c>
      <c r="BG30" s="11">
        <v>262855</v>
      </c>
      <c r="BH30" s="11">
        <v>33591</v>
      </c>
      <c r="BI30" s="11">
        <v>12347.41</v>
      </c>
      <c r="BJ30" s="11">
        <f>BI30-BH30</f>
        <v>-21243.59</v>
      </c>
      <c r="BK30" s="11">
        <f>IF(BH30=0,0,BI30/BH30*100)</f>
        <v>36.758089964573841</v>
      </c>
      <c r="BL30" s="11">
        <v>203800</v>
      </c>
      <c r="BM30" s="11">
        <v>203800</v>
      </c>
      <c r="BN30" s="11">
        <v>31200</v>
      </c>
      <c r="BO30" s="11">
        <v>24423.03</v>
      </c>
      <c r="BP30" s="11">
        <f>BO30-BN30</f>
        <v>-6776.9700000000012</v>
      </c>
      <c r="BQ30" s="11">
        <f>IF(BN30=0,0,BO30/BN30*100)</f>
        <v>78.278942307692304</v>
      </c>
      <c r="BR30" s="11">
        <v>477786</v>
      </c>
      <c r="BS30" s="11">
        <v>477786</v>
      </c>
      <c r="BT30" s="11">
        <v>81319</v>
      </c>
      <c r="BU30" s="11">
        <v>51502.67</v>
      </c>
      <c r="BV30" s="11">
        <f>BU30-BT30</f>
        <v>-29816.33</v>
      </c>
      <c r="BW30" s="11">
        <f>IF(BT30=0,0,BU30/BT30*100)</f>
        <v>63.334116258193042</v>
      </c>
      <c r="BX30" s="11">
        <v>418727</v>
      </c>
      <c r="BY30" s="11">
        <v>418727</v>
      </c>
      <c r="BZ30" s="11">
        <v>15285</v>
      </c>
      <c r="CA30" s="11">
        <v>21221.059999999998</v>
      </c>
      <c r="CB30" s="11">
        <f>CA30-BZ30</f>
        <v>5936.0599999999977</v>
      </c>
      <c r="CC30" s="11">
        <f>IF(BZ30=0,0,CA30/BZ30*100)</f>
        <v>138.83585214262345</v>
      </c>
      <c r="CD30" s="11">
        <v>425600</v>
      </c>
      <c r="CE30" s="11">
        <v>425600</v>
      </c>
      <c r="CF30" s="11">
        <v>64620</v>
      </c>
      <c r="CG30" s="11">
        <v>29732.67</v>
      </c>
      <c r="CH30" s="11">
        <f>CG30-CF30</f>
        <v>-34887.33</v>
      </c>
      <c r="CI30" s="11">
        <f>IF(CF30=0,0,CG30/CF30*100)</f>
        <v>46.011559888579384</v>
      </c>
      <c r="CJ30" s="11">
        <v>307820</v>
      </c>
      <c r="CK30" s="11">
        <v>307820</v>
      </c>
      <c r="CL30" s="11">
        <v>76770</v>
      </c>
      <c r="CM30" s="11">
        <v>63855.399999999994</v>
      </c>
      <c r="CN30" s="11">
        <f>CM30-CL30</f>
        <v>-12914.600000000006</v>
      </c>
      <c r="CO30" s="11">
        <f>IF(CL30=0,0,CM30/CL30*100)</f>
        <v>83.177543311189268</v>
      </c>
      <c r="CP30" s="11">
        <v>386100</v>
      </c>
      <c r="CQ30" s="11">
        <v>386100</v>
      </c>
      <c r="CR30" s="11">
        <v>96100</v>
      </c>
      <c r="CS30" s="11">
        <v>141972.80000000002</v>
      </c>
      <c r="CT30" s="11">
        <f>CS30-CR30</f>
        <v>45872.800000000017</v>
      </c>
      <c r="CU30" s="11">
        <f>IF(CR30=0,0,CS30/CR30*100)</f>
        <v>147.73444328824144</v>
      </c>
      <c r="CV30" s="11">
        <v>499225</v>
      </c>
      <c r="CW30" s="11">
        <v>499225</v>
      </c>
      <c r="CX30" s="11">
        <v>121241</v>
      </c>
      <c r="CY30" s="11">
        <v>165352.06</v>
      </c>
      <c r="CZ30" s="11">
        <f>CY30-CX30</f>
        <v>44111.06</v>
      </c>
      <c r="DA30" s="11">
        <f>IF(CX30=0,0,CY30/CX30*100)</f>
        <v>136.38295626067091</v>
      </c>
      <c r="DB30" s="11">
        <v>146300</v>
      </c>
      <c r="DC30" s="11">
        <v>146300</v>
      </c>
      <c r="DD30" s="11">
        <v>11750</v>
      </c>
      <c r="DE30" s="11">
        <v>23883.410000000003</v>
      </c>
      <c r="DF30" s="11">
        <f>DE30-DD30</f>
        <v>12133.410000000003</v>
      </c>
      <c r="DG30" s="11">
        <f>IF(DD30=0,0,DE30/DD30*100)</f>
        <v>203.26306382978726</v>
      </c>
      <c r="DH30" s="11">
        <v>1066000</v>
      </c>
      <c r="DI30" s="11">
        <v>1066000</v>
      </c>
      <c r="DJ30" s="11">
        <v>246900</v>
      </c>
      <c r="DK30" s="11">
        <v>207016.27</v>
      </c>
      <c r="DL30" s="11">
        <f>DK30-DJ30</f>
        <v>-39883.73000000001</v>
      </c>
      <c r="DM30" s="11">
        <f>IF(DJ30=0,0,DK30/DJ30*100)</f>
        <v>83.846200891049008</v>
      </c>
      <c r="DN30" s="11">
        <v>354485</v>
      </c>
      <c r="DO30" s="11">
        <v>354485</v>
      </c>
      <c r="DP30" s="11">
        <v>36477</v>
      </c>
      <c r="DQ30" s="11">
        <v>21444.28</v>
      </c>
      <c r="DR30" s="11">
        <f>DQ30-DP30</f>
        <v>-15032.720000000001</v>
      </c>
      <c r="DS30" s="11">
        <f>IF(DP30=0,0,DQ30/DP30*100)</f>
        <v>58.788496861035725</v>
      </c>
      <c r="DT30" s="11">
        <v>234300</v>
      </c>
      <c r="DU30" s="11">
        <v>234300</v>
      </c>
      <c r="DV30" s="11">
        <v>5985</v>
      </c>
      <c r="DW30" s="11">
        <v>17831.669999999998</v>
      </c>
      <c r="DX30" s="11">
        <f>DW30-DV30</f>
        <v>11846.669999999998</v>
      </c>
      <c r="DY30" s="11">
        <f>IF(DV30=0,0,DW30/DV30*100)</f>
        <v>297.93934837092729</v>
      </c>
      <c r="DZ30" s="11">
        <v>152967</v>
      </c>
      <c r="EA30" s="11">
        <v>152967</v>
      </c>
      <c r="EB30" s="11">
        <v>12500</v>
      </c>
      <c r="EC30" s="11">
        <v>23550.77</v>
      </c>
      <c r="ED30" s="11">
        <f>EC30-EB30</f>
        <v>11050.77</v>
      </c>
      <c r="EE30" s="11">
        <f>IF(EB30=0,0,EC30/EB30*100)</f>
        <v>188.40616</v>
      </c>
      <c r="EF30" s="11">
        <v>567800</v>
      </c>
      <c r="EG30" s="11">
        <v>567800</v>
      </c>
      <c r="EH30" s="11">
        <v>106500</v>
      </c>
      <c r="EI30" s="11">
        <v>160754.66</v>
      </c>
      <c r="EJ30" s="11">
        <f>EI30-EH30</f>
        <v>54254.66</v>
      </c>
      <c r="EK30" s="11">
        <f>IF(EH30=0,0,EI30/EH30*100)</f>
        <v>150.94334272300469</v>
      </c>
    </row>
    <row r="31" spans="1:141" x14ac:dyDescent="0.3">
      <c r="A31" s="10"/>
      <c r="B31" s="10">
        <v>18010100</v>
      </c>
      <c r="C31" s="10" t="s">
        <v>56</v>
      </c>
      <c r="D31" s="11">
        <v>16684</v>
      </c>
      <c r="E31" s="11">
        <v>16684</v>
      </c>
      <c r="F31" s="11">
        <v>4540</v>
      </c>
      <c r="G31" s="11">
        <v>5392.2300000000005</v>
      </c>
      <c r="H31" s="11">
        <f>G31-F31</f>
        <v>852.23000000000047</v>
      </c>
      <c r="I31" s="11">
        <f>IF(F31=0,0,G31/F31*100)</f>
        <v>118.77158590308372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665</v>
      </c>
      <c r="R31" s="11">
        <v>290</v>
      </c>
      <c r="S31" s="11">
        <v>1747.28</v>
      </c>
      <c r="T31" s="11">
        <f>S31-R31</f>
        <v>1457.28</v>
      </c>
      <c r="U31" s="11">
        <f>IF(R31=0,0,S31/R31*100)</f>
        <v>602.51034482758621</v>
      </c>
      <c r="V31" s="11">
        <v>665</v>
      </c>
      <c r="W31" s="11">
        <v>665</v>
      </c>
      <c r="X31" s="11">
        <v>290</v>
      </c>
      <c r="Y31" s="11">
        <v>1747.28</v>
      </c>
      <c r="Z31" s="11">
        <f>Y31-X31</f>
        <v>1457.28</v>
      </c>
      <c r="AA31" s="11">
        <f>IF(X31=0,0,Y31/X31*100)</f>
        <v>602.51034482758621</v>
      </c>
      <c r="AB31" s="11">
        <v>16019</v>
      </c>
      <c r="AC31" s="11">
        <v>16019</v>
      </c>
      <c r="AD31" s="11">
        <v>4250</v>
      </c>
      <c r="AE31" s="11">
        <v>3644.9500000000003</v>
      </c>
      <c r="AF31" s="11">
        <f>AE31-AD31</f>
        <v>-605.04999999999973</v>
      </c>
      <c r="AG31" s="11">
        <f>IF(AD31=0,0,AE31/AD31*100)</f>
        <v>85.763529411764722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750</v>
      </c>
      <c r="AW31" s="11">
        <v>59.42</v>
      </c>
      <c r="AX31" s="11">
        <f>AW31-AV31</f>
        <v>-690.58</v>
      </c>
      <c r="AY31" s="11">
        <f>IF(AV31=0,0,AW31/AV31*100)</f>
        <v>7.9226666666666663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200</v>
      </c>
      <c r="BI31" s="11">
        <v>29.55</v>
      </c>
      <c r="BJ31" s="11">
        <f>BI31-BH31</f>
        <v>-170.45</v>
      </c>
      <c r="BK31" s="11">
        <f>IF(BH31=0,0,BI31/BH31*100)</f>
        <v>14.774999999999999</v>
      </c>
      <c r="BL31" s="11">
        <v>500</v>
      </c>
      <c r="BM31" s="11">
        <v>500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3500</v>
      </c>
      <c r="BS31" s="11">
        <v>3500</v>
      </c>
      <c r="BT31" s="11">
        <v>850</v>
      </c>
      <c r="BU31" s="11">
        <v>961.45</v>
      </c>
      <c r="BV31" s="11">
        <f>BU31-BT31</f>
        <v>111.45000000000005</v>
      </c>
      <c r="BW31" s="11">
        <f>IF(BT31=0,0,BU31/BT31*100)</f>
        <v>113.11176470588235</v>
      </c>
      <c r="BX31" s="11">
        <v>9800</v>
      </c>
      <c r="BY31" s="11">
        <v>9800</v>
      </c>
      <c r="BZ31" s="11">
        <v>2450</v>
      </c>
      <c r="CA31" s="11">
        <v>2540.0100000000002</v>
      </c>
      <c r="CB31" s="11">
        <f>CA31-BZ31</f>
        <v>90.010000000000218</v>
      </c>
      <c r="CC31" s="11">
        <f>IF(BZ31=0,0,CA31/BZ31*100)</f>
        <v>103.67387755102042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0</v>
      </c>
      <c r="CS31" s="11">
        <v>45.92</v>
      </c>
      <c r="CT31" s="11">
        <f>CS31-CR31</f>
        <v>45.92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439.54</v>
      </c>
      <c r="ED31" s="11">
        <f>EC31-EB31</f>
        <v>439.54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3">
      <c r="A32" s="10"/>
      <c r="B32" s="10">
        <v>18010200</v>
      </c>
      <c r="C32" s="10" t="s">
        <v>57</v>
      </c>
      <c r="D32" s="11">
        <v>114146</v>
      </c>
      <c r="E32" s="11">
        <v>114146</v>
      </c>
      <c r="F32" s="11">
        <v>6940</v>
      </c>
      <c r="G32" s="11">
        <v>13272.75</v>
      </c>
      <c r="H32" s="11">
        <f>G32-F32</f>
        <v>6332.75</v>
      </c>
      <c r="I32" s="11">
        <f>IF(F32=0,0,G32/F32*100)</f>
        <v>191.25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98135</v>
      </c>
      <c r="R32" s="11">
        <v>5235</v>
      </c>
      <c r="S32" s="11">
        <v>12927.75</v>
      </c>
      <c r="T32" s="11">
        <f>S32-R32</f>
        <v>7692.75</v>
      </c>
      <c r="U32" s="11">
        <f>IF(R32=0,0,S32/R32*100)</f>
        <v>246.94842406876791</v>
      </c>
      <c r="V32" s="11">
        <v>98135</v>
      </c>
      <c r="W32" s="11">
        <v>98135</v>
      </c>
      <c r="X32" s="11">
        <v>5235</v>
      </c>
      <c r="Y32" s="11">
        <v>12927.75</v>
      </c>
      <c r="Z32" s="11">
        <f>Y32-X32</f>
        <v>7692.75</v>
      </c>
      <c r="AA32" s="11">
        <f>IF(X32=0,0,Y32/X32*100)</f>
        <v>246.94842406876791</v>
      </c>
      <c r="AB32" s="11">
        <v>16011</v>
      </c>
      <c r="AC32" s="11">
        <v>16011</v>
      </c>
      <c r="AD32" s="11">
        <v>1705</v>
      </c>
      <c r="AE32" s="11">
        <v>345</v>
      </c>
      <c r="AF32" s="11">
        <f>AE32-AD32</f>
        <v>-1360</v>
      </c>
      <c r="AG32" s="11">
        <f>IF(AD32=0,0,AE32/AD32*100)</f>
        <v>20.234604105571847</v>
      </c>
      <c r="AH32" s="11">
        <v>2000</v>
      </c>
      <c r="AI32" s="11">
        <v>2000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3000</v>
      </c>
      <c r="AU32" s="11">
        <v>3000</v>
      </c>
      <c r="AV32" s="11">
        <v>300</v>
      </c>
      <c r="AW32" s="11">
        <v>0</v>
      </c>
      <c r="AX32" s="11">
        <f>AW32-AV32</f>
        <v>-300</v>
      </c>
      <c r="AY32" s="11">
        <f>IF(AV32=0,0,AW32/AV32*100)</f>
        <v>0</v>
      </c>
      <c r="AZ32" s="11">
        <v>420</v>
      </c>
      <c r="BA32" s="11">
        <v>420</v>
      </c>
      <c r="BB32" s="11">
        <v>105</v>
      </c>
      <c r="BC32" s="11">
        <v>0</v>
      </c>
      <c r="BD32" s="11">
        <f>BC32-BB32</f>
        <v>-105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100</v>
      </c>
      <c r="BO32" s="11">
        <v>0</v>
      </c>
      <c r="BP32" s="11">
        <f>BO32-BN32</f>
        <v>-100</v>
      </c>
      <c r="BQ32" s="11">
        <f>IF(BN32=0,0,BO32/BN32*100)</f>
        <v>0</v>
      </c>
      <c r="BR32" s="11">
        <v>4500</v>
      </c>
      <c r="BS32" s="11">
        <v>4500</v>
      </c>
      <c r="BT32" s="11">
        <v>1100</v>
      </c>
      <c r="BU32" s="11">
        <v>255</v>
      </c>
      <c r="BV32" s="11">
        <f>BU32-BT32</f>
        <v>-845</v>
      </c>
      <c r="BW32" s="11">
        <f>IF(BT32=0,0,BU32/BT32*100)</f>
        <v>23.18181818181818</v>
      </c>
      <c r="BX32" s="11">
        <v>100</v>
      </c>
      <c r="BY32" s="11">
        <v>100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1600</v>
      </c>
      <c r="CE32" s="11">
        <v>1600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100</v>
      </c>
      <c r="CS32" s="11">
        <v>0</v>
      </c>
      <c r="CT32" s="11">
        <f>CS32-CR32</f>
        <v>-100</v>
      </c>
      <c r="CU32" s="11">
        <f>IF(CR32=0,0,CS32/CR32*100)</f>
        <v>0</v>
      </c>
      <c r="CV32" s="11">
        <v>1581</v>
      </c>
      <c r="CW32" s="11">
        <v>1581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1000</v>
      </c>
      <c r="DO32" s="11">
        <v>1000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10</v>
      </c>
      <c r="DU32" s="11">
        <v>10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90</v>
      </c>
      <c r="ED32" s="11">
        <f>EC32-EB32</f>
        <v>90</v>
      </c>
      <c r="EE32" s="11">
        <f>IF(EB32=0,0,EC32/EB32*100)</f>
        <v>0</v>
      </c>
      <c r="EF32" s="11">
        <v>800</v>
      </c>
      <c r="EG32" s="11">
        <v>800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3">
      <c r="A33" s="10"/>
      <c r="B33" s="10">
        <v>18010300</v>
      </c>
      <c r="C33" s="10" t="s">
        <v>58</v>
      </c>
      <c r="D33" s="11">
        <v>383404</v>
      </c>
      <c r="E33" s="11">
        <v>383404</v>
      </c>
      <c r="F33" s="11">
        <v>9231</v>
      </c>
      <c r="G33" s="11">
        <v>5495.7899999999991</v>
      </c>
      <c r="H33" s="11">
        <f>G33-F33</f>
        <v>-3735.2100000000009</v>
      </c>
      <c r="I33" s="11">
        <f>IF(F33=0,0,G33/F33*100)</f>
        <v>59.536236594085132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349465</v>
      </c>
      <c r="R33" s="11">
        <v>4935</v>
      </c>
      <c r="S33" s="11">
        <v>3290.8</v>
      </c>
      <c r="T33" s="11">
        <f>S33-R33</f>
        <v>-1644.1999999999998</v>
      </c>
      <c r="U33" s="11">
        <f>IF(R33=0,0,S33/R33*100)</f>
        <v>66.682877406281662</v>
      </c>
      <c r="V33" s="11">
        <v>349465</v>
      </c>
      <c r="W33" s="11">
        <v>349465</v>
      </c>
      <c r="X33" s="11">
        <v>4935</v>
      </c>
      <c r="Y33" s="11">
        <v>3290.8</v>
      </c>
      <c r="Z33" s="11">
        <f>Y33-X33</f>
        <v>-1644.1999999999998</v>
      </c>
      <c r="AA33" s="11">
        <f>IF(X33=0,0,Y33/X33*100)</f>
        <v>66.682877406281662</v>
      </c>
      <c r="AB33" s="11">
        <v>33939</v>
      </c>
      <c r="AC33" s="11">
        <v>33939</v>
      </c>
      <c r="AD33" s="11">
        <v>4296</v>
      </c>
      <c r="AE33" s="11">
        <v>2204.9900000000002</v>
      </c>
      <c r="AF33" s="11">
        <f>AE33-AD33</f>
        <v>-2091.0099999999998</v>
      </c>
      <c r="AG33" s="11">
        <f>IF(AD33=0,0,AE33/AD33*100)</f>
        <v>51.326582867783991</v>
      </c>
      <c r="AH33" s="11">
        <v>10100</v>
      </c>
      <c r="AI33" s="11">
        <v>10100</v>
      </c>
      <c r="AJ33" s="11">
        <v>0</v>
      </c>
      <c r="AK33" s="11">
        <v>2000</v>
      </c>
      <c r="AL33" s="11">
        <f>AK33-AJ33</f>
        <v>2000</v>
      </c>
      <c r="AM33" s="11">
        <f>IF(AJ33=0,0,AK33/AJ33*100)</f>
        <v>0</v>
      </c>
      <c r="AN33" s="11">
        <v>200</v>
      </c>
      <c r="AO33" s="11">
        <v>200</v>
      </c>
      <c r="AP33" s="11">
        <v>48</v>
      </c>
      <c r="AQ33" s="11">
        <v>0</v>
      </c>
      <c r="AR33" s="11">
        <f>AQ33-AP33</f>
        <v>-48</v>
      </c>
      <c r="AS33" s="11">
        <f>IF(AP33=0,0,AQ33/AP33*100)</f>
        <v>0</v>
      </c>
      <c r="AT33" s="11">
        <v>500</v>
      </c>
      <c r="AU33" s="11">
        <v>500</v>
      </c>
      <c r="AV33" s="11">
        <v>125</v>
      </c>
      <c r="AW33" s="11">
        <v>0</v>
      </c>
      <c r="AX33" s="11">
        <f>AW33-AV33</f>
        <v>-125</v>
      </c>
      <c r="AY33" s="11">
        <f>IF(AV33=0,0,AW33/AV33*100)</f>
        <v>0</v>
      </c>
      <c r="AZ33" s="11">
        <v>130</v>
      </c>
      <c r="BA33" s="11">
        <v>130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197</v>
      </c>
      <c r="BG33" s="11">
        <v>197</v>
      </c>
      <c r="BH33" s="11">
        <v>100</v>
      </c>
      <c r="BI33" s="11">
        <v>0</v>
      </c>
      <c r="BJ33" s="11">
        <f>BI33-BH33</f>
        <v>-100</v>
      </c>
      <c r="BK33" s="11">
        <f>IF(BH33=0,0,BI33/BH33*100)</f>
        <v>0</v>
      </c>
      <c r="BL33" s="11">
        <v>4700</v>
      </c>
      <c r="BM33" s="11">
        <v>4700</v>
      </c>
      <c r="BN33" s="11">
        <v>1100</v>
      </c>
      <c r="BO33" s="11">
        <v>0</v>
      </c>
      <c r="BP33" s="11">
        <f>BO33-BN33</f>
        <v>-1100</v>
      </c>
      <c r="BQ33" s="11">
        <f>IF(BN33=0,0,BO33/BN33*100)</f>
        <v>0</v>
      </c>
      <c r="BR33" s="11">
        <v>2000</v>
      </c>
      <c r="BS33" s="11">
        <v>2000</v>
      </c>
      <c r="BT33" s="11">
        <v>500</v>
      </c>
      <c r="BU33" s="11">
        <v>100.48</v>
      </c>
      <c r="BV33" s="11">
        <f>BU33-BT33</f>
        <v>-399.52</v>
      </c>
      <c r="BW33" s="11">
        <f>IF(BT33=0,0,BU33/BT33*100)</f>
        <v>20.096</v>
      </c>
      <c r="BX33" s="11">
        <v>350</v>
      </c>
      <c r="BY33" s="11">
        <v>350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2500</v>
      </c>
      <c r="CE33" s="11">
        <v>2500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1100</v>
      </c>
      <c r="CS33" s="11">
        <v>0</v>
      </c>
      <c r="CT33" s="11">
        <f>CS33-CR33</f>
        <v>-1100</v>
      </c>
      <c r="CU33" s="11">
        <f>IF(CR33=0,0,CS33/CR33*100)</f>
        <v>0</v>
      </c>
      <c r="CV33" s="11">
        <v>1637</v>
      </c>
      <c r="CW33" s="11">
        <v>1637</v>
      </c>
      <c r="CX33" s="11">
        <v>42</v>
      </c>
      <c r="CY33" s="11">
        <v>65.150000000000006</v>
      </c>
      <c r="CZ33" s="11">
        <f>CY33-CX33</f>
        <v>23.150000000000006</v>
      </c>
      <c r="DA33" s="11">
        <f>IF(CX33=0,0,CY33/CX33*100)</f>
        <v>155.11904761904762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5125</v>
      </c>
      <c r="DO33" s="11">
        <v>5125</v>
      </c>
      <c r="DP33" s="11">
        <v>1281</v>
      </c>
      <c r="DQ33" s="11">
        <v>0</v>
      </c>
      <c r="DR33" s="11">
        <f>DQ33-DP33</f>
        <v>-1281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0</v>
      </c>
      <c r="EI33" s="11">
        <v>39.36</v>
      </c>
      <c r="EJ33" s="11">
        <f>EI33-EH33</f>
        <v>39.36</v>
      </c>
      <c r="EK33" s="11">
        <f>IF(EH33=0,0,EI33/EH33*100)</f>
        <v>0</v>
      </c>
    </row>
    <row r="34" spans="1:141" x14ac:dyDescent="0.3">
      <c r="A34" s="10"/>
      <c r="B34" s="10">
        <v>18010400</v>
      </c>
      <c r="C34" s="10" t="s">
        <v>59</v>
      </c>
      <c r="D34" s="11">
        <v>492984</v>
      </c>
      <c r="E34" s="11">
        <v>492984</v>
      </c>
      <c r="F34" s="11">
        <v>112332</v>
      </c>
      <c r="G34" s="11">
        <v>169884.81000000003</v>
      </c>
      <c r="H34" s="11">
        <f>G34-F34</f>
        <v>57552.810000000027</v>
      </c>
      <c r="I34" s="11">
        <f>IF(F34=0,0,G34/F34*100)</f>
        <v>151.23456361499842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413415</v>
      </c>
      <c r="R34" s="11">
        <v>100465</v>
      </c>
      <c r="S34" s="11">
        <v>152800.73000000001</v>
      </c>
      <c r="T34" s="11">
        <f>S34-R34</f>
        <v>52335.73000000001</v>
      </c>
      <c r="U34" s="11">
        <f>IF(R34=0,0,S34/R34*100)</f>
        <v>152.09349524710098</v>
      </c>
      <c r="V34" s="11">
        <v>413415</v>
      </c>
      <c r="W34" s="11">
        <v>413415</v>
      </c>
      <c r="X34" s="11">
        <v>100465</v>
      </c>
      <c r="Y34" s="11">
        <v>152800.73000000001</v>
      </c>
      <c r="Z34" s="11">
        <f>Y34-X34</f>
        <v>52335.73000000001</v>
      </c>
      <c r="AA34" s="11">
        <f>IF(X34=0,0,Y34/X34*100)</f>
        <v>152.09349524710098</v>
      </c>
      <c r="AB34" s="11">
        <v>79569</v>
      </c>
      <c r="AC34" s="11">
        <v>79569</v>
      </c>
      <c r="AD34" s="11">
        <v>11867</v>
      </c>
      <c r="AE34" s="11">
        <v>17084.080000000002</v>
      </c>
      <c r="AF34" s="11">
        <f>AE34-AD34</f>
        <v>5217.0800000000017</v>
      </c>
      <c r="AG34" s="11">
        <f>IF(AD34=0,0,AE34/AD34*100)</f>
        <v>143.96292238982053</v>
      </c>
      <c r="AH34" s="11">
        <v>2300</v>
      </c>
      <c r="AI34" s="11">
        <v>2300</v>
      </c>
      <c r="AJ34" s="11">
        <v>0</v>
      </c>
      <c r="AK34" s="11">
        <v>1484.79</v>
      </c>
      <c r="AL34" s="11">
        <f>AK34-AJ34</f>
        <v>1484.79</v>
      </c>
      <c r="AM34" s="11">
        <f>IF(AJ34=0,0,AK34/AJ34*100)</f>
        <v>0</v>
      </c>
      <c r="AN34" s="11">
        <v>1000</v>
      </c>
      <c r="AO34" s="11">
        <v>1000</v>
      </c>
      <c r="AP34" s="11">
        <v>249</v>
      </c>
      <c r="AQ34" s="11">
        <v>0</v>
      </c>
      <c r="AR34" s="11">
        <f>AQ34-AP34</f>
        <v>-249</v>
      </c>
      <c r="AS34" s="11">
        <f>IF(AP34=0,0,AQ34/AP34*100)</f>
        <v>0</v>
      </c>
      <c r="AT34" s="11">
        <v>1000</v>
      </c>
      <c r="AU34" s="11">
        <v>1000</v>
      </c>
      <c r="AV34" s="11">
        <v>400</v>
      </c>
      <c r="AW34" s="11">
        <v>254.9</v>
      </c>
      <c r="AX34" s="11">
        <f>AW34-AV34</f>
        <v>-145.1</v>
      </c>
      <c r="AY34" s="11">
        <f>IF(AV34=0,0,AW34/AV34*100)</f>
        <v>63.725000000000001</v>
      </c>
      <c r="AZ34" s="11">
        <v>22690</v>
      </c>
      <c r="BA34" s="11">
        <v>22690</v>
      </c>
      <c r="BB34" s="11">
        <v>5670</v>
      </c>
      <c r="BC34" s="11">
        <v>430.94</v>
      </c>
      <c r="BD34" s="11">
        <f>BC34-BB34</f>
        <v>-5239.0600000000004</v>
      </c>
      <c r="BE34" s="11">
        <f>IF(BB34=0,0,BC34/BB34*100)</f>
        <v>7.6003527336860666</v>
      </c>
      <c r="BF34" s="11">
        <v>1711</v>
      </c>
      <c r="BG34" s="11">
        <v>1711</v>
      </c>
      <c r="BH34" s="11">
        <v>400</v>
      </c>
      <c r="BI34" s="11">
        <v>375.61</v>
      </c>
      <c r="BJ34" s="11">
        <f>BI34-BH34</f>
        <v>-24.389999999999986</v>
      </c>
      <c r="BK34" s="11">
        <f>IF(BH34=0,0,BI34/BH34*100)</f>
        <v>93.902500000000003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2250</v>
      </c>
      <c r="BU34" s="11">
        <v>2815.57</v>
      </c>
      <c r="BV34" s="11">
        <f>BU34-BT34</f>
        <v>565.57000000000016</v>
      </c>
      <c r="BW34" s="11">
        <f>IF(BT34=0,0,BU34/BT34*100)</f>
        <v>125.13644444444445</v>
      </c>
      <c r="BX34" s="11">
        <v>1300</v>
      </c>
      <c r="BY34" s="11">
        <v>1300</v>
      </c>
      <c r="BZ34" s="11">
        <v>752</v>
      </c>
      <c r="CA34" s="11">
        <v>136.19</v>
      </c>
      <c r="CB34" s="11">
        <f>CA34-BZ34</f>
        <v>-615.80999999999995</v>
      </c>
      <c r="CC34" s="11">
        <f>IF(BZ34=0,0,CA34/BZ34*100)</f>
        <v>18.110372340425531</v>
      </c>
      <c r="CD34" s="11">
        <v>2000</v>
      </c>
      <c r="CE34" s="11">
        <v>2000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1800</v>
      </c>
      <c r="CN34" s="11">
        <f>CM34-CL34</f>
        <v>1800</v>
      </c>
      <c r="CO34" s="11">
        <f>IF(CL34=0,0,CM34/CL34*100)</f>
        <v>0</v>
      </c>
      <c r="CP34" s="11">
        <v>500</v>
      </c>
      <c r="CQ34" s="11">
        <v>500</v>
      </c>
      <c r="CR34" s="11">
        <v>100</v>
      </c>
      <c r="CS34" s="11">
        <v>78.28</v>
      </c>
      <c r="CT34" s="11">
        <f>CS34-CR34</f>
        <v>-21.72</v>
      </c>
      <c r="CU34" s="11">
        <f>IF(CR34=0,0,CS34/CR34*100)</f>
        <v>78.28</v>
      </c>
      <c r="CV34" s="11">
        <v>228</v>
      </c>
      <c r="CW34" s="11">
        <v>228</v>
      </c>
      <c r="CX34" s="11">
        <v>26</v>
      </c>
      <c r="CY34" s="11">
        <v>27.77</v>
      </c>
      <c r="CZ34" s="11">
        <f>CY34-CX34</f>
        <v>1.7699999999999996</v>
      </c>
      <c r="DA34" s="11">
        <f>IF(CX34=0,0,CY34/CX34*100)</f>
        <v>106.80769230769232</v>
      </c>
      <c r="DB34" s="11">
        <v>3000</v>
      </c>
      <c r="DC34" s="11">
        <v>3000</v>
      </c>
      <c r="DD34" s="11">
        <v>120</v>
      </c>
      <c r="DE34" s="11">
        <v>520.04</v>
      </c>
      <c r="DF34" s="11">
        <f>DE34-DD34</f>
        <v>400.03999999999996</v>
      </c>
      <c r="DG34" s="11">
        <f>IF(DD34=0,0,DE34/DD34*100)</f>
        <v>433.36666666666667</v>
      </c>
      <c r="DH34" s="11">
        <v>7600</v>
      </c>
      <c r="DI34" s="11">
        <v>7600</v>
      </c>
      <c r="DJ34" s="11">
        <v>1900</v>
      </c>
      <c r="DK34" s="11">
        <v>0</v>
      </c>
      <c r="DL34" s="11">
        <f>DK34-DJ34</f>
        <v>-1900</v>
      </c>
      <c r="DM34" s="11">
        <f>IF(DJ34=0,0,DK34/DJ34*100)</f>
        <v>0</v>
      </c>
      <c r="DN34" s="11">
        <v>2500</v>
      </c>
      <c r="DO34" s="11">
        <v>2500</v>
      </c>
      <c r="DP34" s="11">
        <v>0</v>
      </c>
      <c r="DQ34" s="11">
        <v>609.5</v>
      </c>
      <c r="DR34" s="11">
        <f>DQ34-DP34</f>
        <v>609.5</v>
      </c>
      <c r="DS34" s="11">
        <f>IF(DP34=0,0,DQ34/DP34*100)</f>
        <v>0</v>
      </c>
      <c r="DT34" s="11">
        <v>9740</v>
      </c>
      <c r="DU34" s="11">
        <v>9740</v>
      </c>
      <c r="DV34" s="11">
        <v>0</v>
      </c>
      <c r="DW34" s="11">
        <v>3244.23</v>
      </c>
      <c r="DX34" s="11">
        <f>DW34-DV34</f>
        <v>3244.23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374.03</v>
      </c>
      <c r="ED34" s="11">
        <f>EC34-EB34</f>
        <v>374.03</v>
      </c>
      <c r="EE34" s="11">
        <f>IF(EB34=0,0,EC34/EB34*100)</f>
        <v>0</v>
      </c>
      <c r="EF34" s="11">
        <v>15000</v>
      </c>
      <c r="EG34" s="11">
        <v>15000</v>
      </c>
      <c r="EH34" s="11">
        <v>0</v>
      </c>
      <c r="EI34" s="11">
        <v>4932.2299999999996</v>
      </c>
      <c r="EJ34" s="11">
        <f>EI34-EH34</f>
        <v>4932.2299999999996</v>
      </c>
      <c r="EK34" s="11">
        <f>IF(EH34=0,0,EI34/EH34*100)</f>
        <v>0</v>
      </c>
    </row>
    <row r="35" spans="1:141" x14ac:dyDescent="0.3">
      <c r="A35" s="10"/>
      <c r="B35" s="10">
        <v>18010500</v>
      </c>
      <c r="C35" s="10" t="s">
        <v>60</v>
      </c>
      <c r="D35" s="11">
        <v>680879</v>
      </c>
      <c r="E35" s="11">
        <v>680879</v>
      </c>
      <c r="F35" s="11">
        <v>193654</v>
      </c>
      <c r="G35" s="11">
        <v>239235.66000000003</v>
      </c>
      <c r="H35" s="11">
        <f>G35-F35</f>
        <v>45581.660000000033</v>
      </c>
      <c r="I35" s="11">
        <f>IF(F35=0,0,G35/F35*100)</f>
        <v>123.53768060561623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324340</v>
      </c>
      <c r="R35" s="11">
        <v>99385</v>
      </c>
      <c r="S35" s="11">
        <v>75671.990000000005</v>
      </c>
      <c r="T35" s="11">
        <f>S35-R35</f>
        <v>-23713.009999999995</v>
      </c>
      <c r="U35" s="11">
        <f>IF(R35=0,0,S35/R35*100)</f>
        <v>76.140252553202203</v>
      </c>
      <c r="V35" s="11">
        <v>324340</v>
      </c>
      <c r="W35" s="11">
        <v>324340</v>
      </c>
      <c r="X35" s="11">
        <v>99385</v>
      </c>
      <c r="Y35" s="11">
        <v>75671.990000000005</v>
      </c>
      <c r="Z35" s="11">
        <f>Y35-X35</f>
        <v>-23713.009999999995</v>
      </c>
      <c r="AA35" s="11">
        <f>IF(X35=0,0,Y35/X35*100)</f>
        <v>76.140252553202203</v>
      </c>
      <c r="AB35" s="11">
        <v>356539</v>
      </c>
      <c r="AC35" s="11">
        <v>356539</v>
      </c>
      <c r="AD35" s="11">
        <v>94269</v>
      </c>
      <c r="AE35" s="11">
        <v>163563.66999999998</v>
      </c>
      <c r="AF35" s="11">
        <f>AE35-AD35</f>
        <v>69294.669999999984</v>
      </c>
      <c r="AG35" s="11">
        <f>IF(AD35=0,0,AE35/AD35*100)</f>
        <v>173.50737782303833</v>
      </c>
      <c r="AH35" s="11">
        <v>5000</v>
      </c>
      <c r="AI35" s="11">
        <v>5000</v>
      </c>
      <c r="AJ35" s="11">
        <v>1220</v>
      </c>
      <c r="AK35" s="11">
        <v>1786.47</v>
      </c>
      <c r="AL35" s="11">
        <f>AK35-AJ35</f>
        <v>566.47</v>
      </c>
      <c r="AM35" s="11">
        <f>IF(AJ35=0,0,AK35/AJ35*100)</f>
        <v>146.43196721311475</v>
      </c>
      <c r="AN35" s="11">
        <v>100</v>
      </c>
      <c r="AO35" s="11">
        <v>100</v>
      </c>
      <c r="AP35" s="11">
        <v>24</v>
      </c>
      <c r="AQ35" s="11">
        <v>741.25</v>
      </c>
      <c r="AR35" s="11">
        <f>AQ35-AP35</f>
        <v>717.25</v>
      </c>
      <c r="AS35" s="11">
        <f>IF(AP35=0,0,AQ35/AP35*100)</f>
        <v>3088.541666666667</v>
      </c>
      <c r="AT35" s="11">
        <v>9000</v>
      </c>
      <c r="AU35" s="11">
        <v>9000</v>
      </c>
      <c r="AV35" s="11">
        <v>3600</v>
      </c>
      <c r="AW35" s="11">
        <v>2351.6999999999998</v>
      </c>
      <c r="AX35" s="11">
        <f>AW35-AV35</f>
        <v>-1248.3000000000002</v>
      </c>
      <c r="AY35" s="11">
        <f>IF(AV35=0,0,AW35/AV35*100)</f>
        <v>65.325000000000003</v>
      </c>
      <c r="AZ35" s="11">
        <v>120</v>
      </c>
      <c r="BA35" s="11">
        <v>120</v>
      </c>
      <c r="BB35" s="11">
        <v>30</v>
      </c>
      <c r="BC35" s="11">
        <v>1141.27</v>
      </c>
      <c r="BD35" s="11">
        <f>BC35-BB35</f>
        <v>1111.27</v>
      </c>
      <c r="BE35" s="11">
        <f>IF(BB35=0,0,BC35/BB35*100)</f>
        <v>3804.2333333333331</v>
      </c>
      <c r="BF35" s="11">
        <v>5508</v>
      </c>
      <c r="BG35" s="11">
        <v>5508</v>
      </c>
      <c r="BH35" s="11">
        <v>1430</v>
      </c>
      <c r="BI35" s="11">
        <v>1924.87</v>
      </c>
      <c r="BJ35" s="11">
        <f>BI35-BH35</f>
        <v>494.86999999999989</v>
      </c>
      <c r="BK35" s="11">
        <f>IF(BH35=0,0,BI35/BH35*100)</f>
        <v>134.60629370629368</v>
      </c>
      <c r="BL35" s="11">
        <v>14300</v>
      </c>
      <c r="BM35" s="11">
        <v>14300</v>
      </c>
      <c r="BN35" s="11">
        <v>3600</v>
      </c>
      <c r="BO35" s="11">
        <v>6558.73</v>
      </c>
      <c r="BP35" s="11">
        <f>BO35-BN35</f>
        <v>2958.7299999999996</v>
      </c>
      <c r="BQ35" s="11">
        <f>IF(BN35=0,0,BO35/BN35*100)</f>
        <v>182.18694444444444</v>
      </c>
      <c r="BR35" s="11">
        <v>112786</v>
      </c>
      <c r="BS35" s="11">
        <v>112786</v>
      </c>
      <c r="BT35" s="11">
        <v>28789</v>
      </c>
      <c r="BU35" s="11">
        <v>13108.86</v>
      </c>
      <c r="BV35" s="11">
        <f>BU35-BT35</f>
        <v>-15680.14</v>
      </c>
      <c r="BW35" s="11">
        <f>IF(BT35=0,0,BU35/BT35*100)</f>
        <v>45.534266560144502</v>
      </c>
      <c r="BX35" s="11">
        <v>5700</v>
      </c>
      <c r="BY35" s="11">
        <v>5700</v>
      </c>
      <c r="BZ35" s="11">
        <v>1404</v>
      </c>
      <c r="CA35" s="11">
        <v>2360.17</v>
      </c>
      <c r="CB35" s="11">
        <f>CA35-BZ35</f>
        <v>956.17000000000007</v>
      </c>
      <c r="CC35" s="11">
        <f>IF(BZ35=0,0,CA35/BZ35*100)</f>
        <v>168.10327635327636</v>
      </c>
      <c r="CD35" s="11">
        <v>4500</v>
      </c>
      <c r="CE35" s="11">
        <v>4500</v>
      </c>
      <c r="CF35" s="11">
        <v>1120</v>
      </c>
      <c r="CG35" s="11">
        <v>1323.76</v>
      </c>
      <c r="CH35" s="11">
        <f>CG35-CF35</f>
        <v>203.76</v>
      </c>
      <c r="CI35" s="11">
        <f>IF(CF35=0,0,CG35/CF35*100)</f>
        <v>118.19285714285715</v>
      </c>
      <c r="CJ35" s="11">
        <v>500</v>
      </c>
      <c r="CK35" s="11">
        <v>500</v>
      </c>
      <c r="CL35" s="11">
        <v>120</v>
      </c>
      <c r="CM35" s="11">
        <v>3452.4</v>
      </c>
      <c r="CN35" s="11">
        <f>CM35-CL35</f>
        <v>3332.4</v>
      </c>
      <c r="CO35" s="11">
        <f>IF(CL35=0,0,CM35/CL35*100)</f>
        <v>2877</v>
      </c>
      <c r="CP35" s="11">
        <v>8000</v>
      </c>
      <c r="CQ35" s="11">
        <v>8000</v>
      </c>
      <c r="CR35" s="11">
        <v>1900</v>
      </c>
      <c r="CS35" s="11">
        <v>4457.71</v>
      </c>
      <c r="CT35" s="11">
        <f>CS35-CR35</f>
        <v>2557.71</v>
      </c>
      <c r="CU35" s="11">
        <f>IF(CR35=0,0,CS35/CR35*100)</f>
        <v>234.6163157894737</v>
      </c>
      <c r="CV35" s="11">
        <v>41255</v>
      </c>
      <c r="CW35" s="11">
        <v>41255</v>
      </c>
      <c r="CX35" s="11">
        <v>13365</v>
      </c>
      <c r="CY35" s="11">
        <v>16569.45</v>
      </c>
      <c r="CZ35" s="11">
        <f>CY35-CX35</f>
        <v>3204.4500000000007</v>
      </c>
      <c r="DA35" s="11">
        <f>IF(CX35=0,0,CY35/CX35*100)</f>
        <v>123.97643097643099</v>
      </c>
      <c r="DB35" s="11">
        <v>1500</v>
      </c>
      <c r="DC35" s="11">
        <v>1500</v>
      </c>
      <c r="DD35" s="11">
        <v>230</v>
      </c>
      <c r="DE35" s="11">
        <v>3890.76</v>
      </c>
      <c r="DF35" s="11">
        <f>DE35-DD35</f>
        <v>3660.76</v>
      </c>
      <c r="DG35" s="11">
        <f>IF(DD35=0,0,DE35/DD35*100)</f>
        <v>1691.6347826086958</v>
      </c>
      <c r="DH35" s="11">
        <v>12100</v>
      </c>
      <c r="DI35" s="11">
        <v>12100</v>
      </c>
      <c r="DJ35" s="11">
        <v>3000</v>
      </c>
      <c r="DK35" s="11">
        <v>1219</v>
      </c>
      <c r="DL35" s="11">
        <f>DK35-DJ35</f>
        <v>-1781</v>
      </c>
      <c r="DM35" s="11">
        <f>IF(DJ35=0,0,DK35/DJ35*100)</f>
        <v>40.633333333333333</v>
      </c>
      <c r="DN35" s="11">
        <v>430</v>
      </c>
      <c r="DO35" s="11">
        <v>430</v>
      </c>
      <c r="DP35" s="11">
        <v>0</v>
      </c>
      <c r="DQ35" s="11">
        <v>3195.27</v>
      </c>
      <c r="DR35" s="11">
        <f>DQ35-DP35</f>
        <v>3195.27</v>
      </c>
      <c r="DS35" s="11">
        <f>IF(DP35=0,0,DQ35/DP35*100)</f>
        <v>0</v>
      </c>
      <c r="DT35" s="11">
        <v>560</v>
      </c>
      <c r="DU35" s="11">
        <v>560</v>
      </c>
      <c r="DV35" s="11">
        <v>141</v>
      </c>
      <c r="DW35" s="11">
        <v>2914.79</v>
      </c>
      <c r="DX35" s="11">
        <f>DW35-DV35</f>
        <v>2773.79</v>
      </c>
      <c r="DY35" s="11">
        <f>IF(DV35=0,0,DW35/DV35*100)</f>
        <v>2067.2269503546099</v>
      </c>
      <c r="DZ35" s="11">
        <v>5180</v>
      </c>
      <c r="EA35" s="11">
        <v>5180</v>
      </c>
      <c r="EB35" s="11">
        <v>1296</v>
      </c>
      <c r="EC35" s="11">
        <v>3828.54</v>
      </c>
      <c r="ED35" s="11">
        <f>EC35-EB35</f>
        <v>2532.54</v>
      </c>
      <c r="EE35" s="11">
        <f>IF(EB35=0,0,EC35/EB35*100)</f>
        <v>295.41203703703707</v>
      </c>
      <c r="EF35" s="11">
        <v>130000</v>
      </c>
      <c r="EG35" s="11">
        <v>130000</v>
      </c>
      <c r="EH35" s="11">
        <v>33000</v>
      </c>
      <c r="EI35" s="11">
        <v>92738.67</v>
      </c>
      <c r="EJ35" s="11">
        <f>EI35-EH35</f>
        <v>59738.67</v>
      </c>
      <c r="EK35" s="11">
        <f>IF(EH35=0,0,EI35/EH35*100)</f>
        <v>281.02627272727273</v>
      </c>
    </row>
    <row r="36" spans="1:141" x14ac:dyDescent="0.3">
      <c r="A36" s="10"/>
      <c r="B36" s="10">
        <v>18010600</v>
      </c>
      <c r="C36" s="10" t="s">
        <v>61</v>
      </c>
      <c r="D36" s="11">
        <v>6458630</v>
      </c>
      <c r="E36" s="11">
        <v>6458630</v>
      </c>
      <c r="F36" s="11">
        <v>1568382</v>
      </c>
      <c r="G36" s="11">
        <v>1522991.7599999998</v>
      </c>
      <c r="H36" s="11">
        <f>G36-F36</f>
        <v>-45390.240000000224</v>
      </c>
      <c r="I36" s="11">
        <f>IF(F36=0,0,G36/F36*100)</f>
        <v>97.105919348730069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2911220</v>
      </c>
      <c r="R36" s="11">
        <v>687925</v>
      </c>
      <c r="S36" s="11">
        <v>719020.99</v>
      </c>
      <c r="T36" s="11">
        <f>S36-R36</f>
        <v>31095.989999999991</v>
      </c>
      <c r="U36" s="11">
        <f>IF(R36=0,0,S36/R36*100)</f>
        <v>104.52025874913689</v>
      </c>
      <c r="V36" s="11">
        <v>2911220</v>
      </c>
      <c r="W36" s="11">
        <v>2911220</v>
      </c>
      <c r="X36" s="11">
        <v>687925</v>
      </c>
      <c r="Y36" s="11">
        <v>719020.99</v>
      </c>
      <c r="Z36" s="11">
        <f>Y36-X36</f>
        <v>31095.989999999991</v>
      </c>
      <c r="AA36" s="11">
        <f>IF(X36=0,0,Y36/X36*100)</f>
        <v>104.52025874913689</v>
      </c>
      <c r="AB36" s="11">
        <v>3547410</v>
      </c>
      <c r="AC36" s="11">
        <v>3547410</v>
      </c>
      <c r="AD36" s="11">
        <v>880457</v>
      </c>
      <c r="AE36" s="11">
        <v>803970.77</v>
      </c>
      <c r="AF36" s="11">
        <f>AE36-AD36</f>
        <v>-76486.229999999981</v>
      </c>
      <c r="AG36" s="11">
        <f>IF(AD36=0,0,AE36/AD36*100)</f>
        <v>91.312894326469092</v>
      </c>
      <c r="AH36" s="11">
        <v>300000</v>
      </c>
      <c r="AI36" s="11">
        <v>300000</v>
      </c>
      <c r="AJ36" s="11">
        <v>75000</v>
      </c>
      <c r="AK36" s="11">
        <v>63214.79</v>
      </c>
      <c r="AL36" s="11">
        <f>AK36-AJ36</f>
        <v>-11785.21</v>
      </c>
      <c r="AM36" s="11">
        <f>IF(AJ36=0,0,AK36/AJ36*100)</f>
        <v>84.286386666666672</v>
      </c>
      <c r="AN36" s="11">
        <v>210000</v>
      </c>
      <c r="AO36" s="11">
        <v>210000</v>
      </c>
      <c r="AP36" s="11">
        <v>52500</v>
      </c>
      <c r="AQ36" s="11">
        <v>38646.730000000003</v>
      </c>
      <c r="AR36" s="11">
        <f>AQ36-AP36</f>
        <v>-13853.269999999997</v>
      </c>
      <c r="AS36" s="11">
        <f>IF(AP36=0,0,AQ36/AP36*100)</f>
        <v>73.612819047619055</v>
      </c>
      <c r="AT36" s="11">
        <v>550000</v>
      </c>
      <c r="AU36" s="11">
        <v>550000</v>
      </c>
      <c r="AV36" s="11">
        <v>137500</v>
      </c>
      <c r="AW36" s="11">
        <v>104399.8</v>
      </c>
      <c r="AX36" s="11">
        <f>AW36-AV36</f>
        <v>-33100.199999999997</v>
      </c>
      <c r="AY36" s="11">
        <f>IF(AV36=0,0,AW36/AV36*100)</f>
        <v>75.927127272727276</v>
      </c>
      <c r="AZ36" s="11">
        <v>427410</v>
      </c>
      <c r="BA36" s="11">
        <v>427410</v>
      </c>
      <c r="BB36" s="11">
        <v>106860</v>
      </c>
      <c r="BC36" s="11">
        <v>71223.7</v>
      </c>
      <c r="BD36" s="11">
        <f>BC36-BB36</f>
        <v>-35636.300000000003</v>
      </c>
      <c r="BE36" s="11">
        <f>IF(BB36=0,0,BC36/BB36*100)</f>
        <v>66.651413063821821</v>
      </c>
      <c r="BF36" s="11">
        <v>33115</v>
      </c>
      <c r="BG36" s="11">
        <v>33115</v>
      </c>
      <c r="BH36" s="11">
        <v>8000</v>
      </c>
      <c r="BI36" s="11">
        <v>9370.61</v>
      </c>
      <c r="BJ36" s="11">
        <f>BI36-BH36</f>
        <v>1370.6100000000006</v>
      </c>
      <c r="BK36" s="11">
        <f>IF(BH36=0,0,BI36/BH36*100)</f>
        <v>117.13262500000002</v>
      </c>
      <c r="BL36" s="11">
        <v>70800</v>
      </c>
      <c r="BM36" s="11">
        <v>70800</v>
      </c>
      <c r="BN36" s="11">
        <v>17700</v>
      </c>
      <c r="BO36" s="11">
        <v>11305.19</v>
      </c>
      <c r="BP36" s="11">
        <f>BO36-BN36</f>
        <v>-6394.8099999999995</v>
      </c>
      <c r="BQ36" s="11">
        <f>IF(BN36=0,0,BO36/BN36*100)</f>
        <v>63.871129943502822</v>
      </c>
      <c r="BR36" s="11">
        <v>60000</v>
      </c>
      <c r="BS36" s="11">
        <v>60000</v>
      </c>
      <c r="BT36" s="11">
        <v>15000</v>
      </c>
      <c r="BU36" s="11">
        <v>9445.01</v>
      </c>
      <c r="BV36" s="11">
        <f>BU36-BT36</f>
        <v>-5554.99</v>
      </c>
      <c r="BW36" s="11">
        <f>IF(BT36=0,0,BU36/BT36*100)</f>
        <v>62.966733333333337</v>
      </c>
      <c r="BX36" s="11">
        <v>42500</v>
      </c>
      <c r="BY36" s="11">
        <v>42500</v>
      </c>
      <c r="BZ36" s="11">
        <v>9566</v>
      </c>
      <c r="CA36" s="11">
        <v>13796.2</v>
      </c>
      <c r="CB36" s="11">
        <f>CA36-BZ36</f>
        <v>4230.2000000000007</v>
      </c>
      <c r="CC36" s="11">
        <f>IF(BZ36=0,0,CA36/BZ36*100)</f>
        <v>144.22120008362953</v>
      </c>
      <c r="CD36" s="11">
        <v>110000</v>
      </c>
      <c r="CE36" s="11">
        <v>110000</v>
      </c>
      <c r="CF36" s="11">
        <v>27400</v>
      </c>
      <c r="CG36" s="11">
        <v>16115.08</v>
      </c>
      <c r="CH36" s="11">
        <f>CG36-CF36</f>
        <v>-11284.92</v>
      </c>
      <c r="CI36" s="11">
        <f>IF(CF36=0,0,CG36/CF36*100)</f>
        <v>58.814160583941607</v>
      </c>
      <c r="CJ36" s="11">
        <v>190000</v>
      </c>
      <c r="CK36" s="11">
        <v>190000</v>
      </c>
      <c r="CL36" s="11">
        <v>47400</v>
      </c>
      <c r="CM36" s="11">
        <v>55284.89</v>
      </c>
      <c r="CN36" s="11">
        <f>CM36-CL36</f>
        <v>7884.8899999999994</v>
      </c>
      <c r="CO36" s="11">
        <f>IF(CL36=0,0,CM36/CL36*100)</f>
        <v>116.63478902953585</v>
      </c>
      <c r="CP36" s="11">
        <v>141700</v>
      </c>
      <c r="CQ36" s="11">
        <v>141700</v>
      </c>
      <c r="CR36" s="11">
        <v>35400</v>
      </c>
      <c r="CS36" s="11">
        <v>108489.96</v>
      </c>
      <c r="CT36" s="11">
        <f>CS36-CR36</f>
        <v>73089.960000000006</v>
      </c>
      <c r="CU36" s="11">
        <f>IF(CR36=0,0,CS36/CR36*100)</f>
        <v>306.46881355932203</v>
      </c>
      <c r="CV36" s="11">
        <v>170453</v>
      </c>
      <c r="CW36" s="11">
        <v>170453</v>
      </c>
      <c r="CX36" s="11">
        <v>39823</v>
      </c>
      <c r="CY36" s="11">
        <v>50822.58</v>
      </c>
      <c r="CZ36" s="11">
        <f>CY36-CX36</f>
        <v>10999.580000000002</v>
      </c>
      <c r="DA36" s="11">
        <f>IF(CX36=0,0,CY36/CX36*100)</f>
        <v>127.62117369359416</v>
      </c>
      <c r="DB36" s="11">
        <v>38800</v>
      </c>
      <c r="DC36" s="11">
        <v>38800</v>
      </c>
      <c r="DD36" s="11">
        <v>7900</v>
      </c>
      <c r="DE36" s="11">
        <v>10886.76</v>
      </c>
      <c r="DF36" s="11">
        <f>DE36-DD36</f>
        <v>2986.76</v>
      </c>
      <c r="DG36" s="11">
        <f>IF(DD36=0,0,DE36/DD36*100)</f>
        <v>137.80708860759495</v>
      </c>
      <c r="DH36" s="11">
        <v>900000</v>
      </c>
      <c r="DI36" s="11">
        <v>900000</v>
      </c>
      <c r="DJ36" s="11">
        <v>225000</v>
      </c>
      <c r="DK36" s="11">
        <v>174969.68</v>
      </c>
      <c r="DL36" s="11">
        <f>DK36-DJ36</f>
        <v>-50030.320000000007</v>
      </c>
      <c r="DM36" s="11">
        <f>IF(DJ36=0,0,DK36/DJ36*100)</f>
        <v>77.764302222222213</v>
      </c>
      <c r="DN36" s="11">
        <v>90625</v>
      </c>
      <c r="DO36" s="11">
        <v>90625</v>
      </c>
      <c r="DP36" s="11">
        <v>22656</v>
      </c>
      <c r="DQ36" s="11">
        <v>16114.78</v>
      </c>
      <c r="DR36" s="11">
        <f>DQ36-DP36</f>
        <v>-6541.2199999999993</v>
      </c>
      <c r="DS36" s="11">
        <f>IF(DP36=0,0,DQ36/DP36*100)</f>
        <v>71.128089689265536</v>
      </c>
      <c r="DT36" s="11">
        <v>23380</v>
      </c>
      <c r="DU36" s="11">
        <v>23380</v>
      </c>
      <c r="DV36" s="11">
        <v>5844</v>
      </c>
      <c r="DW36" s="11">
        <v>7832.21</v>
      </c>
      <c r="DX36" s="11">
        <f>DW36-DV36</f>
        <v>1988.21</v>
      </c>
      <c r="DY36" s="11">
        <f>IF(DV36=0,0,DW36/DV36*100)</f>
        <v>134.02138945927447</v>
      </c>
      <c r="DZ36" s="11">
        <v>13627</v>
      </c>
      <c r="EA36" s="11">
        <v>13627</v>
      </c>
      <c r="EB36" s="11">
        <v>3408</v>
      </c>
      <c r="EC36" s="11">
        <v>5099.05</v>
      </c>
      <c r="ED36" s="11">
        <f>EC36-EB36</f>
        <v>1691.0500000000002</v>
      </c>
      <c r="EE36" s="11">
        <f>IF(EB36=0,0,EC36/EB36*100)</f>
        <v>149.62001173708921</v>
      </c>
      <c r="EF36" s="11">
        <v>175000</v>
      </c>
      <c r="EG36" s="11">
        <v>175000</v>
      </c>
      <c r="EH36" s="11">
        <v>43500</v>
      </c>
      <c r="EI36" s="11">
        <v>36953.75</v>
      </c>
      <c r="EJ36" s="11">
        <f>EI36-EH36</f>
        <v>-6546.25</v>
      </c>
      <c r="EK36" s="11">
        <f>IF(EH36=0,0,EI36/EH36*100)</f>
        <v>84.951149425287355</v>
      </c>
    </row>
    <row r="37" spans="1:141" x14ac:dyDescent="0.3">
      <c r="A37" s="10"/>
      <c r="B37" s="10">
        <v>18010700</v>
      </c>
      <c r="C37" s="10" t="s">
        <v>62</v>
      </c>
      <c r="D37" s="11">
        <v>2561768</v>
      </c>
      <c r="E37" s="11">
        <v>2561768</v>
      </c>
      <c r="F37" s="11">
        <v>150504</v>
      </c>
      <c r="G37" s="11">
        <v>68594.37999999999</v>
      </c>
      <c r="H37" s="11">
        <f>G37-F37</f>
        <v>-81909.62000000001</v>
      </c>
      <c r="I37" s="11">
        <f>IF(F37=0,0,G37/F37*100)</f>
        <v>45.576449795354264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276110</v>
      </c>
      <c r="R37" s="11">
        <v>44655</v>
      </c>
      <c r="S37" s="11">
        <v>36791.35</v>
      </c>
      <c r="T37" s="11">
        <f>S37-R37</f>
        <v>-7863.6500000000015</v>
      </c>
      <c r="U37" s="11">
        <f>IF(R37=0,0,S37/R37*100)</f>
        <v>82.390213861829579</v>
      </c>
      <c r="V37" s="11">
        <v>276110</v>
      </c>
      <c r="W37" s="11">
        <v>276110</v>
      </c>
      <c r="X37" s="11">
        <v>44655</v>
      </c>
      <c r="Y37" s="11">
        <v>36791.35</v>
      </c>
      <c r="Z37" s="11">
        <f>Y37-X37</f>
        <v>-7863.6500000000015</v>
      </c>
      <c r="AA37" s="11">
        <f>IF(X37=0,0,Y37/X37*100)</f>
        <v>82.390213861829579</v>
      </c>
      <c r="AB37" s="11">
        <v>2285658</v>
      </c>
      <c r="AC37" s="11">
        <v>2285658</v>
      </c>
      <c r="AD37" s="11">
        <v>105849</v>
      </c>
      <c r="AE37" s="11">
        <v>31803.03</v>
      </c>
      <c r="AF37" s="11">
        <f>AE37-AD37</f>
        <v>-74045.97</v>
      </c>
      <c r="AG37" s="11">
        <f>IF(AD37=0,0,AE37/AD37*100)</f>
        <v>30.045659382705551</v>
      </c>
      <c r="AH37" s="11">
        <v>70000</v>
      </c>
      <c r="AI37" s="11">
        <v>70000</v>
      </c>
      <c r="AJ37" s="11">
        <v>0</v>
      </c>
      <c r="AK37" s="11">
        <v>249.48</v>
      </c>
      <c r="AL37" s="11">
        <f>AK37-AJ37</f>
        <v>249.48</v>
      </c>
      <c r="AM37" s="11">
        <f>IF(AJ37=0,0,AK37/AJ37*100)</f>
        <v>0</v>
      </c>
      <c r="AN37" s="11">
        <v>125000</v>
      </c>
      <c r="AO37" s="11">
        <v>125000</v>
      </c>
      <c r="AP37" s="11">
        <v>31248</v>
      </c>
      <c r="AQ37" s="11">
        <v>1804.08</v>
      </c>
      <c r="AR37" s="11">
        <f>AQ37-AP37</f>
        <v>-29443.919999999998</v>
      </c>
      <c r="AS37" s="11">
        <f>IF(AP37=0,0,AQ37/AP37*100)</f>
        <v>5.7734254992319505</v>
      </c>
      <c r="AT37" s="11">
        <v>75000</v>
      </c>
      <c r="AU37" s="11">
        <v>75000</v>
      </c>
      <c r="AV37" s="11">
        <v>1500</v>
      </c>
      <c r="AW37" s="11">
        <v>3206.13</v>
      </c>
      <c r="AX37" s="11">
        <f>AW37-AV37</f>
        <v>1706.13</v>
      </c>
      <c r="AY37" s="11">
        <f>IF(AV37=0,0,AW37/AV37*100)</f>
        <v>213.74200000000002</v>
      </c>
      <c r="AZ37" s="11">
        <v>76110</v>
      </c>
      <c r="BA37" s="11">
        <v>76110</v>
      </c>
      <c r="BB37" s="11">
        <v>0</v>
      </c>
      <c r="BC37" s="11">
        <v>931.72</v>
      </c>
      <c r="BD37" s="11">
        <f>BC37-BB37</f>
        <v>931.72</v>
      </c>
      <c r="BE37" s="11">
        <f>IF(BB37=0,0,BC37/BB37*100)</f>
        <v>0</v>
      </c>
      <c r="BF37" s="11">
        <v>220744</v>
      </c>
      <c r="BG37" s="11">
        <v>220744</v>
      </c>
      <c r="BH37" s="11">
        <v>22600</v>
      </c>
      <c r="BI37" s="11">
        <v>163.69999999999999</v>
      </c>
      <c r="BJ37" s="11">
        <f>BI37-BH37</f>
        <v>-22436.3</v>
      </c>
      <c r="BK37" s="11">
        <f>IF(BH37=0,0,BI37/BH37*100)</f>
        <v>0.72433628318584065</v>
      </c>
      <c r="BL37" s="11">
        <v>28200</v>
      </c>
      <c r="BM37" s="11">
        <v>28200</v>
      </c>
      <c r="BN37" s="11">
        <v>1100</v>
      </c>
      <c r="BO37" s="11">
        <v>638.84</v>
      </c>
      <c r="BP37" s="11">
        <f>BO37-BN37</f>
        <v>-461.15999999999997</v>
      </c>
      <c r="BQ37" s="11">
        <f>IF(BN37=0,0,BO37/BN37*100)</f>
        <v>58.076363636363638</v>
      </c>
      <c r="BR37" s="11">
        <v>250000</v>
      </c>
      <c r="BS37" s="11">
        <v>250000</v>
      </c>
      <c r="BT37" s="11">
        <v>23830</v>
      </c>
      <c r="BU37" s="11">
        <v>6287.14</v>
      </c>
      <c r="BV37" s="11">
        <f>BU37-BT37</f>
        <v>-17542.86</v>
      </c>
      <c r="BW37" s="11">
        <f>IF(BT37=0,0,BU37/BT37*100)</f>
        <v>26.383298363407469</v>
      </c>
      <c r="BX37" s="11">
        <v>345000</v>
      </c>
      <c r="BY37" s="11">
        <v>345000</v>
      </c>
      <c r="BZ37" s="11">
        <v>1113</v>
      </c>
      <c r="CA37" s="11">
        <v>2388.4899999999998</v>
      </c>
      <c r="CB37" s="11">
        <f>CA37-BZ37</f>
        <v>1275.4899999999998</v>
      </c>
      <c r="CC37" s="11">
        <f>IF(BZ37=0,0,CA37/BZ37*100)</f>
        <v>214.59928122192272</v>
      </c>
      <c r="CD37" s="11">
        <v>160000</v>
      </c>
      <c r="CE37" s="11">
        <v>160000</v>
      </c>
      <c r="CF37" s="11">
        <v>0</v>
      </c>
      <c r="CG37" s="11">
        <v>3084.83</v>
      </c>
      <c r="CH37" s="11">
        <f>CG37-CF37</f>
        <v>3084.83</v>
      </c>
      <c r="CI37" s="11">
        <f>IF(CF37=0,0,CG37/CF37*100)</f>
        <v>0</v>
      </c>
      <c r="CJ37" s="11">
        <v>32000</v>
      </c>
      <c r="CK37" s="11">
        <v>32000</v>
      </c>
      <c r="CL37" s="11">
        <v>7950</v>
      </c>
      <c r="CM37" s="11">
        <v>-925.36</v>
      </c>
      <c r="CN37" s="11">
        <f>CM37-CL37</f>
        <v>-8875.36</v>
      </c>
      <c r="CO37" s="11">
        <f>IF(CL37=0,0,CM37/CL37*100)</f>
        <v>-11.639748427672956</v>
      </c>
      <c r="CP37" s="11">
        <v>60000</v>
      </c>
      <c r="CQ37" s="11">
        <v>60000</v>
      </c>
      <c r="CR37" s="11">
        <v>15000</v>
      </c>
      <c r="CS37" s="11">
        <v>3475.48</v>
      </c>
      <c r="CT37" s="11">
        <f>CS37-CR37</f>
        <v>-11524.52</v>
      </c>
      <c r="CU37" s="11">
        <f>IF(CR37=0,0,CS37/CR37*100)</f>
        <v>23.169866666666667</v>
      </c>
      <c r="CV37" s="11">
        <v>56344</v>
      </c>
      <c r="CW37" s="11">
        <v>56344</v>
      </c>
      <c r="CX37" s="11">
        <v>1418</v>
      </c>
      <c r="CY37" s="11">
        <v>934.74</v>
      </c>
      <c r="CZ37" s="11">
        <f>CY37-CX37</f>
        <v>-483.26</v>
      </c>
      <c r="DA37" s="11">
        <f>IF(CX37=0,0,CY37/CX37*100)</f>
        <v>65.919605077574047</v>
      </c>
      <c r="DB37" s="11">
        <v>68000</v>
      </c>
      <c r="DC37" s="11">
        <v>68000</v>
      </c>
      <c r="DD37" s="11">
        <v>0</v>
      </c>
      <c r="DE37" s="11">
        <v>85.85</v>
      </c>
      <c r="DF37" s="11">
        <f>DE37-DD37</f>
        <v>85.85</v>
      </c>
      <c r="DG37" s="11">
        <f>IF(DD37=0,0,DE37/DD37*100)</f>
        <v>0</v>
      </c>
      <c r="DH37" s="11">
        <v>111700</v>
      </c>
      <c r="DI37" s="11">
        <v>111700</v>
      </c>
      <c r="DJ37" s="11">
        <v>0</v>
      </c>
      <c r="DK37" s="11">
        <v>1605</v>
      </c>
      <c r="DL37" s="11">
        <f>DK37-DJ37</f>
        <v>1605</v>
      </c>
      <c r="DM37" s="11">
        <f>IF(DJ37=0,0,DK37/DJ37*100)</f>
        <v>0</v>
      </c>
      <c r="DN37" s="11">
        <v>205000</v>
      </c>
      <c r="DO37" s="11">
        <v>205000</v>
      </c>
      <c r="DP37" s="11">
        <v>90</v>
      </c>
      <c r="DQ37" s="11">
        <v>1365.86</v>
      </c>
      <c r="DR37" s="11">
        <f>DQ37-DP37</f>
        <v>1275.8599999999999</v>
      </c>
      <c r="DS37" s="11">
        <f>IF(DP37=0,0,DQ37/DP37*100)</f>
        <v>1517.622222222222</v>
      </c>
      <c r="DT37" s="11">
        <v>179560</v>
      </c>
      <c r="DU37" s="11">
        <v>179560</v>
      </c>
      <c r="DV37" s="11">
        <v>0</v>
      </c>
      <c r="DW37" s="11">
        <v>3840.44</v>
      </c>
      <c r="DX37" s="11">
        <f>DW37-DV37</f>
        <v>3840.44</v>
      </c>
      <c r="DY37" s="11">
        <f>IF(DV37=0,0,DW37/DV37*100)</f>
        <v>0</v>
      </c>
      <c r="DZ37" s="11">
        <v>103000</v>
      </c>
      <c r="EA37" s="11">
        <v>103000</v>
      </c>
      <c r="EB37" s="11">
        <v>0</v>
      </c>
      <c r="EC37" s="11">
        <v>2611.61</v>
      </c>
      <c r="ED37" s="11">
        <f>EC37-EB37</f>
        <v>2611.61</v>
      </c>
      <c r="EE37" s="11">
        <f>IF(EB37=0,0,EC37/EB37*100)</f>
        <v>0</v>
      </c>
      <c r="EF37" s="11">
        <v>120000</v>
      </c>
      <c r="EG37" s="11">
        <v>120000</v>
      </c>
      <c r="EH37" s="11">
        <v>0</v>
      </c>
      <c r="EI37" s="11">
        <v>55</v>
      </c>
      <c r="EJ37" s="11">
        <f>EI37-EH37</f>
        <v>55</v>
      </c>
      <c r="EK37" s="11">
        <f>IF(EH37=0,0,EI37/EH37*100)</f>
        <v>0</v>
      </c>
    </row>
    <row r="38" spans="1:141" x14ac:dyDescent="0.3">
      <c r="A38" s="10"/>
      <c r="B38" s="10">
        <v>18010900</v>
      </c>
      <c r="C38" s="10" t="s">
        <v>63</v>
      </c>
      <c r="D38" s="11">
        <v>2128940</v>
      </c>
      <c r="E38" s="11">
        <v>2128940</v>
      </c>
      <c r="F38" s="11">
        <v>414604</v>
      </c>
      <c r="G38" s="11">
        <v>525125.71</v>
      </c>
      <c r="H38" s="11">
        <f>G38-F38</f>
        <v>110521.70999999996</v>
      </c>
      <c r="I38" s="11">
        <f>IF(F38=0,0,G38/F38*100)</f>
        <v>126.65717407453857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806050</v>
      </c>
      <c r="R38" s="11">
        <v>129580</v>
      </c>
      <c r="S38" s="11">
        <v>206164.36</v>
      </c>
      <c r="T38" s="11">
        <f>S38-R38</f>
        <v>76584.359999999986</v>
      </c>
      <c r="U38" s="11">
        <f>IF(R38=0,0,S38/R38*100)</f>
        <v>159.10199104800122</v>
      </c>
      <c r="V38" s="11">
        <v>806050</v>
      </c>
      <c r="W38" s="11">
        <v>806050</v>
      </c>
      <c r="X38" s="11">
        <v>129580</v>
      </c>
      <c r="Y38" s="11">
        <v>206164.36</v>
      </c>
      <c r="Z38" s="11">
        <f>Y38-X38</f>
        <v>76584.359999999986</v>
      </c>
      <c r="AA38" s="11">
        <f>IF(X38=0,0,Y38/X38*100)</f>
        <v>159.10199104800122</v>
      </c>
      <c r="AB38" s="11">
        <v>1322890</v>
      </c>
      <c r="AC38" s="11">
        <v>1322890</v>
      </c>
      <c r="AD38" s="11">
        <v>285024</v>
      </c>
      <c r="AE38" s="11">
        <v>318961.35000000003</v>
      </c>
      <c r="AF38" s="11">
        <f>AE38-AD38</f>
        <v>33937.350000000035</v>
      </c>
      <c r="AG38" s="11">
        <f>IF(AD38=0,0,AE38/AD38*100)</f>
        <v>111.90683942404851</v>
      </c>
      <c r="AH38" s="11">
        <v>150000</v>
      </c>
      <c r="AI38" s="11">
        <v>150000</v>
      </c>
      <c r="AJ38" s="11">
        <v>0</v>
      </c>
      <c r="AK38" s="11">
        <v>78016.87</v>
      </c>
      <c r="AL38" s="11">
        <f>AK38-AJ38</f>
        <v>78016.87</v>
      </c>
      <c r="AM38" s="11">
        <f>IF(AJ38=0,0,AK38/AJ38*100)</f>
        <v>0</v>
      </c>
      <c r="AN38" s="11">
        <v>30000</v>
      </c>
      <c r="AO38" s="11">
        <v>30000</v>
      </c>
      <c r="AP38" s="11">
        <v>7500</v>
      </c>
      <c r="AQ38" s="11">
        <v>2927.19</v>
      </c>
      <c r="AR38" s="11">
        <f>AQ38-AP38</f>
        <v>-4572.8099999999995</v>
      </c>
      <c r="AS38" s="11">
        <f>IF(AP38=0,0,AQ38/AP38*100)</f>
        <v>39.029200000000003</v>
      </c>
      <c r="AT38" s="11">
        <v>80000</v>
      </c>
      <c r="AU38" s="11">
        <v>80000</v>
      </c>
      <c r="AV38" s="11">
        <v>17000</v>
      </c>
      <c r="AW38" s="11">
        <v>4373.32</v>
      </c>
      <c r="AX38" s="11">
        <f>AW38-AV38</f>
        <v>-12626.68</v>
      </c>
      <c r="AY38" s="11">
        <f>IF(AV38=0,0,AW38/AV38*100)</f>
        <v>25.725411764705878</v>
      </c>
      <c r="AZ38" s="11">
        <v>73240</v>
      </c>
      <c r="BA38" s="11">
        <v>73240</v>
      </c>
      <c r="BB38" s="11">
        <v>18300</v>
      </c>
      <c r="BC38" s="11">
        <v>8695.1299999999992</v>
      </c>
      <c r="BD38" s="11">
        <f>BC38-BB38</f>
        <v>-9604.8700000000008</v>
      </c>
      <c r="BE38" s="11">
        <f>IF(BB38=0,0,BC38/BB38*100)</f>
        <v>47.514371584699447</v>
      </c>
      <c r="BF38" s="11">
        <v>861</v>
      </c>
      <c r="BG38" s="11">
        <v>861</v>
      </c>
      <c r="BH38" s="11">
        <v>861</v>
      </c>
      <c r="BI38" s="11">
        <v>483.07</v>
      </c>
      <c r="BJ38" s="11">
        <f>BI38-BH38</f>
        <v>-377.93</v>
      </c>
      <c r="BK38" s="11">
        <f>IF(BH38=0,0,BI38/BH38*100)</f>
        <v>56.105691056910565</v>
      </c>
      <c r="BL38" s="11">
        <v>84800</v>
      </c>
      <c r="BM38" s="11">
        <v>84800</v>
      </c>
      <c r="BN38" s="11">
        <v>7600</v>
      </c>
      <c r="BO38" s="11">
        <v>5920.27</v>
      </c>
      <c r="BP38" s="11">
        <f>BO38-BN38</f>
        <v>-1679.7299999999996</v>
      </c>
      <c r="BQ38" s="11">
        <f>IF(BN38=0,0,BO38/BN38*100)</f>
        <v>77.898289473684216</v>
      </c>
      <c r="BR38" s="11">
        <v>36000</v>
      </c>
      <c r="BS38" s="11">
        <v>36000</v>
      </c>
      <c r="BT38" s="11">
        <v>9000</v>
      </c>
      <c r="BU38" s="11">
        <v>18529.16</v>
      </c>
      <c r="BV38" s="11">
        <f>BU38-BT38</f>
        <v>9529.16</v>
      </c>
      <c r="BW38" s="11">
        <f>IF(BT38=0,0,BU38/BT38*100)</f>
        <v>205.87955555555558</v>
      </c>
      <c r="BX38" s="11">
        <v>13977</v>
      </c>
      <c r="BY38" s="11">
        <v>13977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145000</v>
      </c>
      <c r="CE38" s="11">
        <v>145000</v>
      </c>
      <c r="CF38" s="11">
        <v>36100</v>
      </c>
      <c r="CG38" s="11">
        <v>9209</v>
      </c>
      <c r="CH38" s="11">
        <f>CG38-CF38</f>
        <v>-26891</v>
      </c>
      <c r="CI38" s="11">
        <f>IF(CF38=0,0,CG38/CF38*100)</f>
        <v>25.509695290858726</v>
      </c>
      <c r="CJ38" s="11">
        <v>85320</v>
      </c>
      <c r="CK38" s="11">
        <v>85320</v>
      </c>
      <c r="CL38" s="11">
        <v>21300</v>
      </c>
      <c r="CM38" s="11">
        <v>4674.41</v>
      </c>
      <c r="CN38" s="11">
        <f>CM38-CL38</f>
        <v>-16625.59</v>
      </c>
      <c r="CO38" s="11">
        <f>IF(CL38=0,0,CM38/CL38*100)</f>
        <v>21.945586854460092</v>
      </c>
      <c r="CP38" s="11">
        <v>145400</v>
      </c>
      <c r="CQ38" s="11">
        <v>145400</v>
      </c>
      <c r="CR38" s="11">
        <v>36300</v>
      </c>
      <c r="CS38" s="11">
        <v>20425.45</v>
      </c>
      <c r="CT38" s="11">
        <f>CS38-CR38</f>
        <v>-15874.55</v>
      </c>
      <c r="CU38" s="11">
        <f>IF(CR38=0,0,CS38/CR38*100)</f>
        <v>56.268457300275486</v>
      </c>
      <c r="CV38" s="11">
        <v>202727</v>
      </c>
      <c r="CW38" s="11">
        <v>202727</v>
      </c>
      <c r="CX38" s="11">
        <v>60317</v>
      </c>
      <c r="CY38" s="11">
        <v>90682.37</v>
      </c>
      <c r="CZ38" s="11">
        <f>CY38-CX38</f>
        <v>30365.369999999995</v>
      </c>
      <c r="DA38" s="11">
        <f>IF(CX38=0,0,CY38/CX38*100)</f>
        <v>150.34297130162309</v>
      </c>
      <c r="DB38" s="11">
        <v>35000</v>
      </c>
      <c r="DC38" s="11">
        <v>35000</v>
      </c>
      <c r="DD38" s="11">
        <v>3500</v>
      </c>
      <c r="DE38" s="11">
        <v>8500</v>
      </c>
      <c r="DF38" s="11">
        <f>DE38-DD38</f>
        <v>5000</v>
      </c>
      <c r="DG38" s="11">
        <f>IF(DD38=0,0,DE38/DD38*100)</f>
        <v>242.85714285714283</v>
      </c>
      <c r="DH38" s="11">
        <v>34600</v>
      </c>
      <c r="DI38" s="11">
        <v>34600</v>
      </c>
      <c r="DJ38" s="11">
        <v>17000</v>
      </c>
      <c r="DK38" s="11">
        <v>29222.59</v>
      </c>
      <c r="DL38" s="11">
        <f>DK38-DJ38</f>
        <v>12222.59</v>
      </c>
      <c r="DM38" s="11">
        <f>IF(DJ38=0,0,DK38/DJ38*100)</f>
        <v>171.89758823529411</v>
      </c>
      <c r="DN38" s="11">
        <v>49805</v>
      </c>
      <c r="DO38" s="11">
        <v>49805</v>
      </c>
      <c r="DP38" s="11">
        <v>12450</v>
      </c>
      <c r="DQ38" s="11">
        <v>158.87</v>
      </c>
      <c r="DR38" s="11">
        <f>DQ38-DP38</f>
        <v>-12291.13</v>
      </c>
      <c r="DS38" s="11">
        <f>IF(DP38=0,0,DQ38/DP38*100)</f>
        <v>1.2760642570281124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31160</v>
      </c>
      <c r="EA38" s="11">
        <v>31160</v>
      </c>
      <c r="EB38" s="11">
        <v>7796</v>
      </c>
      <c r="EC38" s="11">
        <v>11108</v>
      </c>
      <c r="ED38" s="11">
        <f>EC38-EB38</f>
        <v>3312</v>
      </c>
      <c r="EE38" s="11">
        <f>IF(EB38=0,0,EC38/EB38*100)</f>
        <v>142.48332478193944</v>
      </c>
      <c r="EF38" s="11">
        <v>125000</v>
      </c>
      <c r="EG38" s="11">
        <v>125000</v>
      </c>
      <c r="EH38" s="11">
        <v>30000</v>
      </c>
      <c r="EI38" s="11">
        <v>26035.65</v>
      </c>
      <c r="EJ38" s="11">
        <f>EI38-EH38</f>
        <v>-3964.3499999999985</v>
      </c>
      <c r="EK38" s="11">
        <f>IF(EH38=0,0,EI38/EH38*100)</f>
        <v>86.785499999999999</v>
      </c>
    </row>
    <row r="39" spans="1:141" x14ac:dyDescent="0.3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6200</v>
      </c>
      <c r="G39" s="11">
        <v>30958.33</v>
      </c>
      <c r="H39" s="11">
        <f>G39-F39</f>
        <v>24758.33</v>
      </c>
      <c r="I39" s="11">
        <f>IF(F39=0,0,G39/F39*100)</f>
        <v>499.32790322580649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25958.33</v>
      </c>
      <c r="T39" s="11">
        <f>S39-R39</f>
        <v>25958.33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25958.33</v>
      </c>
      <c r="Z39" s="11">
        <f>Y39-X39</f>
        <v>25958.33</v>
      </c>
      <c r="AA39" s="11">
        <f>IF(X39=0,0,Y39/X39*100)</f>
        <v>0</v>
      </c>
      <c r="AB39" s="11">
        <v>25000</v>
      </c>
      <c r="AC39" s="11">
        <v>25000</v>
      </c>
      <c r="AD39" s="11">
        <v>6200</v>
      </c>
      <c r="AE39" s="11">
        <v>5000</v>
      </c>
      <c r="AF39" s="11">
        <f>AE39-AD39</f>
        <v>-1200</v>
      </c>
      <c r="AG39" s="11">
        <f>IF(AD39=0,0,AE39/AD39*100)</f>
        <v>80.645161290322577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6200</v>
      </c>
      <c r="CS39" s="11">
        <v>5000</v>
      </c>
      <c r="CT39" s="11">
        <f>CS39-CR39</f>
        <v>-1200</v>
      </c>
      <c r="CU39" s="11">
        <f>IF(CR39=0,0,CS39/CR39*100)</f>
        <v>80.645161290322577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18011100</v>
      </c>
      <c r="C40" s="10" t="s">
        <v>65</v>
      </c>
      <c r="D40" s="11">
        <v>46050</v>
      </c>
      <c r="E40" s="11">
        <v>46050</v>
      </c>
      <c r="F40" s="11">
        <v>6250</v>
      </c>
      <c r="G40" s="11">
        <v>6250</v>
      </c>
      <c r="H40" s="11">
        <f>G40-F40</f>
        <v>0</v>
      </c>
      <c r="I40" s="11">
        <f>IF(F40=0,0,G40/F40*100)</f>
        <v>100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46050</v>
      </c>
      <c r="AC40" s="11">
        <v>46050</v>
      </c>
      <c r="AD40" s="11">
        <v>6250</v>
      </c>
      <c r="AE40" s="11">
        <v>6250</v>
      </c>
      <c r="AF40" s="11">
        <f>AE40-AD40</f>
        <v>0</v>
      </c>
      <c r="AG40" s="11">
        <f>IF(AD40=0,0,AE40/AD40*100)</f>
        <v>100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6250</v>
      </c>
      <c r="CY40" s="11">
        <v>6250</v>
      </c>
      <c r="CZ40" s="11">
        <f>CY40-CX40</f>
        <v>0</v>
      </c>
      <c r="DA40" s="11">
        <f>IF(CX40=0,0,CY40/CX40*100)</f>
        <v>100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18030000</v>
      </c>
      <c r="C41" s="10" t="s">
        <v>66</v>
      </c>
      <c r="D41" s="11">
        <v>7680</v>
      </c>
      <c r="E41" s="11">
        <v>7680</v>
      </c>
      <c r="F41" s="11">
        <v>2019</v>
      </c>
      <c r="G41" s="11">
        <v>3606</v>
      </c>
      <c r="H41" s="11">
        <f>G41-F41</f>
        <v>1587</v>
      </c>
      <c r="I41" s="11">
        <f>IF(F41=0,0,G41/F41*100)</f>
        <v>178.60326894502231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3600</v>
      </c>
      <c r="R41" s="11">
        <v>1640</v>
      </c>
      <c r="S41" s="11">
        <v>1206</v>
      </c>
      <c r="T41" s="11">
        <f>S41-R41</f>
        <v>-434</v>
      </c>
      <c r="U41" s="11">
        <f>IF(R41=0,0,S41/R41*100)</f>
        <v>73.536585365853654</v>
      </c>
      <c r="V41" s="11">
        <v>3600</v>
      </c>
      <c r="W41" s="11">
        <v>3600</v>
      </c>
      <c r="X41" s="11">
        <v>1640</v>
      </c>
      <c r="Y41" s="11">
        <v>1206</v>
      </c>
      <c r="Z41" s="11">
        <f>Y41-X41</f>
        <v>-434</v>
      </c>
      <c r="AA41" s="11">
        <f>IF(X41=0,0,Y41/X41*100)</f>
        <v>73.536585365853654</v>
      </c>
      <c r="AB41" s="11">
        <v>4080</v>
      </c>
      <c r="AC41" s="11">
        <v>4080</v>
      </c>
      <c r="AD41" s="11">
        <v>379</v>
      </c>
      <c r="AE41" s="11">
        <v>2400</v>
      </c>
      <c r="AF41" s="11">
        <f>AE41-AD41</f>
        <v>2021</v>
      </c>
      <c r="AG41" s="11">
        <f>IF(AD41=0,0,AE41/AD41*100)</f>
        <v>633.24538258575194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379</v>
      </c>
      <c r="CY41" s="11">
        <v>2400</v>
      </c>
      <c r="CZ41" s="11">
        <f>CY41-CX41</f>
        <v>2021</v>
      </c>
      <c r="DA41" s="11">
        <f>IF(CX41=0,0,CY41/CX41*100)</f>
        <v>633.24538258575194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18030200</v>
      </c>
      <c r="C42" s="10" t="s">
        <v>67</v>
      </c>
      <c r="D42" s="11">
        <v>7680</v>
      </c>
      <c r="E42" s="11">
        <v>7680</v>
      </c>
      <c r="F42" s="11">
        <v>2019</v>
      </c>
      <c r="G42" s="11">
        <v>3606</v>
      </c>
      <c r="H42" s="11">
        <f>G42-F42</f>
        <v>1587</v>
      </c>
      <c r="I42" s="11">
        <f>IF(F42=0,0,G42/F42*100)</f>
        <v>178.60326894502231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3600</v>
      </c>
      <c r="R42" s="11">
        <v>1640</v>
      </c>
      <c r="S42" s="11">
        <v>1206</v>
      </c>
      <c r="T42" s="11">
        <f>S42-R42</f>
        <v>-434</v>
      </c>
      <c r="U42" s="11">
        <f>IF(R42=0,0,S42/R42*100)</f>
        <v>73.536585365853654</v>
      </c>
      <c r="V42" s="11">
        <v>3600</v>
      </c>
      <c r="W42" s="11">
        <v>3600</v>
      </c>
      <c r="X42" s="11">
        <v>1640</v>
      </c>
      <c r="Y42" s="11">
        <v>1206</v>
      </c>
      <c r="Z42" s="11">
        <f>Y42-X42</f>
        <v>-434</v>
      </c>
      <c r="AA42" s="11">
        <f>IF(X42=0,0,Y42/X42*100)</f>
        <v>73.536585365853654</v>
      </c>
      <c r="AB42" s="11">
        <v>4080</v>
      </c>
      <c r="AC42" s="11">
        <v>4080</v>
      </c>
      <c r="AD42" s="11">
        <v>379</v>
      </c>
      <c r="AE42" s="11">
        <v>2400</v>
      </c>
      <c r="AF42" s="11">
        <f>AE42-AD42</f>
        <v>2021</v>
      </c>
      <c r="AG42" s="11">
        <f>IF(AD42=0,0,AE42/AD42*100)</f>
        <v>633.24538258575194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379</v>
      </c>
      <c r="CY42" s="11">
        <v>2400</v>
      </c>
      <c r="CZ42" s="11">
        <f>CY42-CX42</f>
        <v>2021</v>
      </c>
      <c r="DA42" s="11">
        <f>IF(CX42=0,0,CY42/CX42*100)</f>
        <v>633.24538258575194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3">
      <c r="A43" s="10"/>
      <c r="B43" s="10">
        <v>18050000</v>
      </c>
      <c r="C43" s="10" t="s">
        <v>68</v>
      </c>
      <c r="D43" s="11">
        <v>24630914</v>
      </c>
      <c r="E43" s="11">
        <v>24630914</v>
      </c>
      <c r="F43" s="11">
        <v>4758686</v>
      </c>
      <c r="G43" s="11">
        <v>5890931.3900000006</v>
      </c>
      <c r="H43" s="11">
        <f>G43-F43</f>
        <v>1132245.3900000006</v>
      </c>
      <c r="I43" s="11">
        <f>IF(F43=0,0,G43/F43*100)</f>
        <v>123.79323598993506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9102080</v>
      </c>
      <c r="R43" s="11">
        <v>2451845</v>
      </c>
      <c r="S43" s="11">
        <v>2661375.63</v>
      </c>
      <c r="T43" s="11">
        <f>S43-R43</f>
        <v>209530.62999999989</v>
      </c>
      <c r="U43" s="11">
        <f>IF(R43=0,0,S43/R43*100)</f>
        <v>108.54583507521886</v>
      </c>
      <c r="V43" s="11">
        <v>9102080</v>
      </c>
      <c r="W43" s="11">
        <v>9102080</v>
      </c>
      <c r="X43" s="11">
        <v>2451845</v>
      </c>
      <c r="Y43" s="11">
        <v>2661375.63</v>
      </c>
      <c r="Z43" s="11">
        <f>Y43-X43</f>
        <v>209530.62999999989</v>
      </c>
      <c r="AA43" s="11">
        <f>IF(X43=0,0,Y43/X43*100)</f>
        <v>108.54583507521886</v>
      </c>
      <c r="AB43" s="11">
        <v>15528834</v>
      </c>
      <c r="AC43" s="11">
        <v>15528834</v>
      </c>
      <c r="AD43" s="11">
        <v>2306841</v>
      </c>
      <c r="AE43" s="11">
        <v>3229555.7600000007</v>
      </c>
      <c r="AF43" s="11">
        <f>AE43-AD43</f>
        <v>922714.76000000071</v>
      </c>
      <c r="AG43" s="11">
        <f>IF(AD43=0,0,AE43/AD43*100)</f>
        <v>139.99906192060919</v>
      </c>
      <c r="AH43" s="11">
        <v>667000</v>
      </c>
      <c r="AI43" s="11">
        <v>667000</v>
      </c>
      <c r="AJ43" s="11">
        <v>196740</v>
      </c>
      <c r="AK43" s="11">
        <v>184727.08000000002</v>
      </c>
      <c r="AL43" s="11">
        <f>AK43-AJ43</f>
        <v>-12012.919999999984</v>
      </c>
      <c r="AM43" s="11">
        <f>IF(AJ43=0,0,AK43/AJ43*100)</f>
        <v>93.894012402155141</v>
      </c>
      <c r="AN43" s="11">
        <v>840000</v>
      </c>
      <c r="AO43" s="11">
        <v>840000</v>
      </c>
      <c r="AP43" s="11">
        <v>94503</v>
      </c>
      <c r="AQ43" s="11">
        <v>96161.48</v>
      </c>
      <c r="AR43" s="11">
        <f>AQ43-AP43</f>
        <v>1658.4799999999959</v>
      </c>
      <c r="AS43" s="11">
        <f>IF(AP43=0,0,AQ43/AP43*100)</f>
        <v>101.75494957832025</v>
      </c>
      <c r="AT43" s="11">
        <v>1194000</v>
      </c>
      <c r="AU43" s="11">
        <v>1194000</v>
      </c>
      <c r="AV43" s="11">
        <v>136500</v>
      </c>
      <c r="AW43" s="11">
        <v>110904.21</v>
      </c>
      <c r="AX43" s="11">
        <f>AW43-AV43</f>
        <v>-25595.789999999994</v>
      </c>
      <c r="AY43" s="11">
        <f>IF(AV43=0,0,AW43/AV43*100)</f>
        <v>81.248505494505494</v>
      </c>
      <c r="AZ43" s="11">
        <v>1250980</v>
      </c>
      <c r="BA43" s="11">
        <v>1250980</v>
      </c>
      <c r="BB43" s="11">
        <v>135936</v>
      </c>
      <c r="BC43" s="11">
        <v>115402.90000000001</v>
      </c>
      <c r="BD43" s="11">
        <f>BC43-BB43</f>
        <v>-20533.099999999991</v>
      </c>
      <c r="BE43" s="11">
        <f>IF(BB43=0,0,BC43/BB43*100)</f>
        <v>84.895024129001897</v>
      </c>
      <c r="BF43" s="11">
        <v>308363</v>
      </c>
      <c r="BG43" s="11">
        <v>308363</v>
      </c>
      <c r="BH43" s="11">
        <v>62777</v>
      </c>
      <c r="BI43" s="11">
        <v>45914.93</v>
      </c>
      <c r="BJ43" s="11">
        <f>BI43-BH43</f>
        <v>-16862.07</v>
      </c>
      <c r="BK43" s="11">
        <f>IF(BH43=0,0,BI43/BH43*100)</f>
        <v>73.139732704652985</v>
      </c>
      <c r="BL43" s="11">
        <v>478350</v>
      </c>
      <c r="BM43" s="11">
        <v>478350</v>
      </c>
      <c r="BN43" s="11">
        <v>57000</v>
      </c>
      <c r="BO43" s="11">
        <v>108231.83</v>
      </c>
      <c r="BP43" s="11">
        <f>BO43-BN43</f>
        <v>51231.83</v>
      </c>
      <c r="BQ43" s="11">
        <f>IF(BN43=0,0,BO43/BN43*100)</f>
        <v>189.88040350877193</v>
      </c>
      <c r="BR43" s="11">
        <v>1041000</v>
      </c>
      <c r="BS43" s="11">
        <v>1041000</v>
      </c>
      <c r="BT43" s="11">
        <v>137330</v>
      </c>
      <c r="BU43" s="11">
        <v>117336.01000000001</v>
      </c>
      <c r="BV43" s="11">
        <f>BU43-BT43</f>
        <v>-19993.989999999991</v>
      </c>
      <c r="BW43" s="11">
        <f>IF(BT43=0,0,BU43/BT43*100)</f>
        <v>85.440916041651505</v>
      </c>
      <c r="BX43" s="11">
        <v>905000</v>
      </c>
      <c r="BY43" s="11">
        <v>905000</v>
      </c>
      <c r="BZ43" s="11">
        <v>227750</v>
      </c>
      <c r="CA43" s="11">
        <v>170413.37</v>
      </c>
      <c r="CB43" s="11">
        <f>CA43-BZ43</f>
        <v>-57336.630000000005</v>
      </c>
      <c r="CC43" s="11">
        <f>IF(BZ43=0,0,CA43/BZ43*100)</f>
        <v>74.824750823271131</v>
      </c>
      <c r="CD43" s="11">
        <v>965570</v>
      </c>
      <c r="CE43" s="11">
        <v>965570</v>
      </c>
      <c r="CF43" s="11">
        <v>104790</v>
      </c>
      <c r="CG43" s="11">
        <v>160705.4</v>
      </c>
      <c r="CH43" s="11">
        <f>CG43-CF43</f>
        <v>55915.399999999994</v>
      </c>
      <c r="CI43" s="11">
        <f>IF(CF43=0,0,CG43/CF43*100)</f>
        <v>153.35948086649489</v>
      </c>
      <c r="CJ43" s="11">
        <v>783500</v>
      </c>
      <c r="CK43" s="11">
        <v>783500</v>
      </c>
      <c r="CL43" s="11">
        <v>81000</v>
      </c>
      <c r="CM43" s="11">
        <v>241933.88999999998</v>
      </c>
      <c r="CN43" s="11">
        <f>CM43-CL43</f>
        <v>160933.88999999998</v>
      </c>
      <c r="CO43" s="11">
        <f>IF(CL43=0,0,CM43/CL43*100)</f>
        <v>298.68381481481481</v>
      </c>
      <c r="CP43" s="11">
        <v>1280400</v>
      </c>
      <c r="CQ43" s="11">
        <v>1280400</v>
      </c>
      <c r="CR43" s="11">
        <v>214900</v>
      </c>
      <c r="CS43" s="11">
        <v>273204.58999999997</v>
      </c>
      <c r="CT43" s="11">
        <f>CS43-CR43</f>
        <v>58304.589999999967</v>
      </c>
      <c r="CU43" s="11">
        <f>IF(CR43=0,0,CS43/CR43*100)</f>
        <v>127.1310330386226</v>
      </c>
      <c r="CV43" s="11">
        <v>1184733</v>
      </c>
      <c r="CW43" s="11">
        <v>1184733</v>
      </c>
      <c r="CX43" s="11">
        <v>264193</v>
      </c>
      <c r="CY43" s="11">
        <v>452919.08999999997</v>
      </c>
      <c r="CZ43" s="11">
        <f>CY43-CX43</f>
        <v>188726.08999999997</v>
      </c>
      <c r="DA43" s="11">
        <f>IF(CX43=0,0,CY43/CX43*100)</f>
        <v>171.43493203832045</v>
      </c>
      <c r="DB43" s="11">
        <v>640000</v>
      </c>
      <c r="DC43" s="11">
        <v>640000</v>
      </c>
      <c r="DD43" s="11">
        <v>56700</v>
      </c>
      <c r="DE43" s="11">
        <v>81697.73</v>
      </c>
      <c r="DF43" s="11">
        <f>DE43-DD43</f>
        <v>24997.729999999996</v>
      </c>
      <c r="DG43" s="11">
        <f>IF(DD43=0,0,DE43/DD43*100)</f>
        <v>144.08770723104055</v>
      </c>
      <c r="DH43" s="11">
        <v>811500</v>
      </c>
      <c r="DI43" s="11">
        <v>811500</v>
      </c>
      <c r="DJ43" s="11">
        <v>83950</v>
      </c>
      <c r="DK43" s="11">
        <v>53782.93</v>
      </c>
      <c r="DL43" s="11">
        <f>DK43-DJ43</f>
        <v>-30167.07</v>
      </c>
      <c r="DM43" s="11">
        <f>IF(DJ43=0,0,DK43/DJ43*100)</f>
        <v>64.065431804645627</v>
      </c>
      <c r="DN43" s="11">
        <v>269155</v>
      </c>
      <c r="DO43" s="11">
        <v>269155</v>
      </c>
      <c r="DP43" s="11">
        <v>14517</v>
      </c>
      <c r="DQ43" s="11">
        <v>78510.81</v>
      </c>
      <c r="DR43" s="11">
        <f>DQ43-DP43</f>
        <v>63993.81</v>
      </c>
      <c r="DS43" s="11">
        <f>IF(DP43=0,0,DQ43/DP43*100)</f>
        <v>540.81979747881792</v>
      </c>
      <c r="DT43" s="11">
        <v>1059160</v>
      </c>
      <c r="DU43" s="11">
        <v>1059160</v>
      </c>
      <c r="DV43" s="11">
        <v>141623</v>
      </c>
      <c r="DW43" s="11">
        <v>331037.03000000003</v>
      </c>
      <c r="DX43" s="11">
        <f>DW43-DV43</f>
        <v>189414.03000000003</v>
      </c>
      <c r="DY43" s="11">
        <f>IF(DV43=0,0,DW43/DV43*100)</f>
        <v>233.74524618176426</v>
      </c>
      <c r="DZ43" s="11">
        <v>650123</v>
      </c>
      <c r="EA43" s="11">
        <v>650123</v>
      </c>
      <c r="EB43" s="11">
        <v>104632</v>
      </c>
      <c r="EC43" s="11">
        <v>115945.90999999999</v>
      </c>
      <c r="ED43" s="11">
        <f>EC43-EB43</f>
        <v>11313.909999999989</v>
      </c>
      <c r="EE43" s="11">
        <f>IF(EB43=0,0,EC43/EB43*100)</f>
        <v>110.81304954507225</v>
      </c>
      <c r="EF43" s="11">
        <v>1200000</v>
      </c>
      <c r="EG43" s="11">
        <v>1200000</v>
      </c>
      <c r="EH43" s="11">
        <v>192000</v>
      </c>
      <c r="EI43" s="11">
        <v>490726.57000000007</v>
      </c>
      <c r="EJ43" s="11">
        <f>EI43-EH43</f>
        <v>298726.57000000007</v>
      </c>
      <c r="EK43" s="11">
        <f>IF(EH43=0,0,EI43/EH43*100)</f>
        <v>255.58675520833339</v>
      </c>
    </row>
    <row r="44" spans="1:141" x14ac:dyDescent="0.3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7.31</v>
      </c>
      <c r="H44" s="11">
        <f>G44-F44</f>
        <v>7.31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7.31</v>
      </c>
      <c r="AF44" s="11">
        <f>AE44-AD44</f>
        <v>7.31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7.31</v>
      </c>
      <c r="CT44" s="11">
        <f>CS44-CR44</f>
        <v>7.31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3">
      <c r="A45" s="10"/>
      <c r="B45" s="10">
        <v>18050300</v>
      </c>
      <c r="C45" s="10" t="s">
        <v>70</v>
      </c>
      <c r="D45" s="11">
        <v>2591212</v>
      </c>
      <c r="E45" s="11">
        <v>2591212</v>
      </c>
      <c r="F45" s="11">
        <v>728417</v>
      </c>
      <c r="G45" s="11">
        <v>743760.23</v>
      </c>
      <c r="H45" s="11">
        <f>G45-F45</f>
        <v>15343.229999999981</v>
      </c>
      <c r="I45" s="11">
        <f>IF(F45=0,0,G45/F45*100)</f>
        <v>102.10637999936849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1963200</v>
      </c>
      <c r="Q45" s="11">
        <v>1963200</v>
      </c>
      <c r="R45" s="11">
        <v>593145</v>
      </c>
      <c r="S45" s="11">
        <v>532196</v>
      </c>
      <c r="T45" s="11">
        <f>S45-R45</f>
        <v>-60949</v>
      </c>
      <c r="U45" s="11">
        <f>IF(R45=0,0,S45/R45*100)</f>
        <v>89.724435003245418</v>
      </c>
      <c r="V45" s="11">
        <v>1963200</v>
      </c>
      <c r="W45" s="11">
        <v>1963200</v>
      </c>
      <c r="X45" s="11">
        <v>593145</v>
      </c>
      <c r="Y45" s="11">
        <v>532196</v>
      </c>
      <c r="Z45" s="11">
        <f>Y45-X45</f>
        <v>-60949</v>
      </c>
      <c r="AA45" s="11">
        <f>IF(X45=0,0,Y45/X45*100)</f>
        <v>89.724435003245418</v>
      </c>
      <c r="AB45" s="11">
        <v>628012</v>
      </c>
      <c r="AC45" s="11">
        <v>628012</v>
      </c>
      <c r="AD45" s="11">
        <v>135272</v>
      </c>
      <c r="AE45" s="11">
        <v>211564.23</v>
      </c>
      <c r="AF45" s="11">
        <f>AE45-AD45</f>
        <v>76292.23000000001</v>
      </c>
      <c r="AG45" s="11">
        <f>IF(AD45=0,0,AE45/AD45*100)</f>
        <v>156.39912916198475</v>
      </c>
      <c r="AH45" s="11">
        <v>7000</v>
      </c>
      <c r="AI45" s="11">
        <v>7000</v>
      </c>
      <c r="AJ45" s="11">
        <v>1740</v>
      </c>
      <c r="AK45" s="11">
        <v>3562.86</v>
      </c>
      <c r="AL45" s="11">
        <f>AK45-AJ45</f>
        <v>1822.8600000000001</v>
      </c>
      <c r="AM45" s="11">
        <f>IF(AJ45=0,0,AK45/AJ45*100)</f>
        <v>204.76206896551724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9000</v>
      </c>
      <c r="AU45" s="11">
        <v>9000</v>
      </c>
      <c r="AV45" s="11">
        <v>2250</v>
      </c>
      <c r="AW45" s="11">
        <v>2360</v>
      </c>
      <c r="AX45" s="11">
        <f>AW45-AV45</f>
        <v>110</v>
      </c>
      <c r="AY45" s="11">
        <f>IF(AV45=0,0,AW45/AV45*100)</f>
        <v>104.8888888888889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249</v>
      </c>
      <c r="BU45" s="11">
        <v>400</v>
      </c>
      <c r="BV45" s="11">
        <f>BU45-BT45</f>
        <v>151</v>
      </c>
      <c r="BW45" s="11">
        <f>IF(BT45=0,0,BU45/BT45*100)</f>
        <v>160.64257028112451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500</v>
      </c>
      <c r="CE45" s="11">
        <v>500</v>
      </c>
      <c r="CF45" s="11">
        <v>120</v>
      </c>
      <c r="CG45" s="11">
        <v>0</v>
      </c>
      <c r="CH45" s="11">
        <f>CG45-CF45</f>
        <v>-120</v>
      </c>
      <c r="CI45" s="11">
        <f>IF(CF45=0,0,CG45/CF45*100)</f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160000</v>
      </c>
      <c r="CQ45" s="11">
        <v>160000</v>
      </c>
      <c r="CR45" s="11">
        <v>39900</v>
      </c>
      <c r="CS45" s="11">
        <v>3599.96</v>
      </c>
      <c r="CT45" s="11">
        <f>CS45-CR45</f>
        <v>-36300.04</v>
      </c>
      <c r="CU45" s="11">
        <f>IF(CR45=0,0,CS45/CR45*100)</f>
        <v>9.0224561403508776</v>
      </c>
      <c r="CV45" s="11">
        <v>40313</v>
      </c>
      <c r="CW45" s="11">
        <v>40313</v>
      </c>
      <c r="CX45" s="11">
        <v>9285</v>
      </c>
      <c r="CY45" s="11">
        <v>8496.75</v>
      </c>
      <c r="CZ45" s="11">
        <f>CY45-CX45</f>
        <v>-788.25</v>
      </c>
      <c r="DA45" s="11">
        <f>IF(CX45=0,0,CY45/CX45*100)</f>
        <v>91.510500807754454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15289</v>
      </c>
      <c r="DO45" s="11">
        <v>15289</v>
      </c>
      <c r="DP45" s="11">
        <v>0</v>
      </c>
      <c r="DQ45" s="11">
        <v>1700</v>
      </c>
      <c r="DR45" s="11">
        <f>DQ45-DP45</f>
        <v>1700</v>
      </c>
      <c r="DS45" s="11">
        <f>IF(DP45=0,0,DQ45/DP45*100)</f>
        <v>0</v>
      </c>
      <c r="DT45" s="11">
        <v>194910</v>
      </c>
      <c r="DU45" s="11">
        <v>194910</v>
      </c>
      <c r="DV45" s="11">
        <v>48728</v>
      </c>
      <c r="DW45" s="11">
        <v>37086.620000000003</v>
      </c>
      <c r="DX45" s="11">
        <f>DW45-DV45</f>
        <v>-11641.379999999997</v>
      </c>
      <c r="DY45" s="11">
        <f>IF(DV45=0,0,DW45/DV45*100)</f>
        <v>76.109464784107701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200000</v>
      </c>
      <c r="EG45" s="11">
        <v>200000</v>
      </c>
      <c r="EH45" s="11">
        <v>33000</v>
      </c>
      <c r="EI45" s="11">
        <v>154358.04</v>
      </c>
      <c r="EJ45" s="11">
        <f>EI45-EH45</f>
        <v>121358.04000000001</v>
      </c>
      <c r="EK45" s="11">
        <f>IF(EH45=0,0,EI45/EH45*100)</f>
        <v>467.75163636363635</v>
      </c>
    </row>
    <row r="46" spans="1:141" x14ac:dyDescent="0.3">
      <c r="A46" s="10"/>
      <c r="B46" s="10">
        <v>18050400</v>
      </c>
      <c r="C46" s="10" t="s">
        <v>71</v>
      </c>
      <c r="D46" s="11">
        <v>9235824</v>
      </c>
      <c r="E46" s="11">
        <v>9235824</v>
      </c>
      <c r="F46" s="11">
        <v>2407790</v>
      </c>
      <c r="G46" s="11">
        <v>2842542.79</v>
      </c>
      <c r="H46" s="11">
        <f>G46-F46</f>
        <v>434752.79000000004</v>
      </c>
      <c r="I46" s="11">
        <f>IF(F46=0,0,G46/F46*100)</f>
        <v>118.05609251637395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7138880</v>
      </c>
      <c r="Q46" s="11">
        <v>7138880</v>
      </c>
      <c r="R46" s="11">
        <v>1858700</v>
      </c>
      <c r="S46" s="11">
        <v>2129179.63</v>
      </c>
      <c r="T46" s="11">
        <f>S46-R46</f>
        <v>270479.62999999989</v>
      </c>
      <c r="U46" s="11">
        <f>IF(R46=0,0,S46/R46*100)</f>
        <v>114.55208640447626</v>
      </c>
      <c r="V46" s="11">
        <v>7138880</v>
      </c>
      <c r="W46" s="11">
        <v>7138880</v>
      </c>
      <c r="X46" s="11">
        <v>1858700</v>
      </c>
      <c r="Y46" s="11">
        <v>2129179.63</v>
      </c>
      <c r="Z46" s="11">
        <f>Y46-X46</f>
        <v>270479.62999999989</v>
      </c>
      <c r="AA46" s="11">
        <f>IF(X46=0,0,Y46/X46*100)</f>
        <v>114.55208640447626</v>
      </c>
      <c r="AB46" s="11">
        <v>2096944</v>
      </c>
      <c r="AC46" s="11">
        <v>2096944</v>
      </c>
      <c r="AD46" s="11">
        <v>549090</v>
      </c>
      <c r="AE46" s="11">
        <v>713363.16</v>
      </c>
      <c r="AF46" s="11">
        <f>AE46-AD46</f>
        <v>164273.16000000003</v>
      </c>
      <c r="AG46" s="11">
        <f>IF(AD46=0,0,AE46/AD46*100)</f>
        <v>129.91734688302466</v>
      </c>
      <c r="AH46" s="11">
        <v>60000</v>
      </c>
      <c r="AI46" s="11">
        <v>60000</v>
      </c>
      <c r="AJ46" s="11">
        <v>15000</v>
      </c>
      <c r="AK46" s="11">
        <v>32835.49</v>
      </c>
      <c r="AL46" s="11">
        <f>AK46-AJ46</f>
        <v>17835.489999999998</v>
      </c>
      <c r="AM46" s="11">
        <f>IF(AJ46=0,0,AK46/AJ46*100)</f>
        <v>218.90326666666664</v>
      </c>
      <c r="AN46" s="11">
        <v>70000</v>
      </c>
      <c r="AO46" s="11">
        <v>70000</v>
      </c>
      <c r="AP46" s="11">
        <v>17503</v>
      </c>
      <c r="AQ46" s="11">
        <v>15556</v>
      </c>
      <c r="AR46" s="11">
        <f>AQ46-AP46</f>
        <v>-1947</v>
      </c>
      <c r="AS46" s="11">
        <f>IF(AP46=0,0,AQ46/AP46*100)</f>
        <v>88.876192652688118</v>
      </c>
      <c r="AT46" s="11">
        <v>105000</v>
      </c>
      <c r="AU46" s="11">
        <v>105000</v>
      </c>
      <c r="AV46" s="11">
        <v>26250</v>
      </c>
      <c r="AW46" s="11">
        <v>26433</v>
      </c>
      <c r="AX46" s="11">
        <f>AW46-AV46</f>
        <v>183</v>
      </c>
      <c r="AY46" s="11">
        <f>IF(AV46=0,0,AW46/AV46*100)</f>
        <v>100.69714285714286</v>
      </c>
      <c r="AZ46" s="11">
        <v>72230</v>
      </c>
      <c r="BA46" s="11">
        <v>72230</v>
      </c>
      <c r="BB46" s="11">
        <v>18060</v>
      </c>
      <c r="BC46" s="11">
        <v>26471.08</v>
      </c>
      <c r="BD46" s="11">
        <f>BC46-BB46</f>
        <v>8411.0800000000017</v>
      </c>
      <c r="BE46" s="11">
        <f>IF(BB46=0,0,BC46/BB46*100)</f>
        <v>146.57297895902548</v>
      </c>
      <c r="BF46" s="11">
        <v>20143</v>
      </c>
      <c r="BG46" s="11">
        <v>20143</v>
      </c>
      <c r="BH46" s="11">
        <v>5841</v>
      </c>
      <c r="BI46" s="11">
        <v>3065.35</v>
      </c>
      <c r="BJ46" s="11">
        <f>BI46-BH46</f>
        <v>-2775.65</v>
      </c>
      <c r="BK46" s="11">
        <f>IF(BH46=0,0,BI46/BH46*100)</f>
        <v>52.479883581578491</v>
      </c>
      <c r="BL46" s="11">
        <v>61500</v>
      </c>
      <c r="BM46" s="11">
        <v>61500</v>
      </c>
      <c r="BN46" s="11">
        <v>15300</v>
      </c>
      <c r="BO46" s="11">
        <v>18409.060000000001</v>
      </c>
      <c r="BP46" s="11">
        <f>BO46-BN46</f>
        <v>3109.0600000000013</v>
      </c>
      <c r="BQ46" s="11">
        <f>IF(BN46=0,0,BO46/BN46*100)</f>
        <v>120.32065359477124</v>
      </c>
      <c r="BR46" s="11">
        <v>230000</v>
      </c>
      <c r="BS46" s="11">
        <v>230000</v>
      </c>
      <c r="BT46" s="11">
        <v>56481</v>
      </c>
      <c r="BU46" s="11">
        <v>69731.02</v>
      </c>
      <c r="BV46" s="11">
        <f>BU46-BT46</f>
        <v>13250.020000000004</v>
      </c>
      <c r="BW46" s="11">
        <f>IF(BT46=0,0,BU46/BT46*100)</f>
        <v>123.45925178378569</v>
      </c>
      <c r="BX46" s="11">
        <v>55000</v>
      </c>
      <c r="BY46" s="11">
        <v>55000</v>
      </c>
      <c r="BZ46" s="11">
        <v>15570</v>
      </c>
      <c r="CA46" s="11">
        <v>9506.44</v>
      </c>
      <c r="CB46" s="11">
        <f>CA46-BZ46</f>
        <v>-6063.5599999999995</v>
      </c>
      <c r="CC46" s="11">
        <f>IF(BZ46=0,0,CA46/BZ46*100)</f>
        <v>61.056133590237636</v>
      </c>
      <c r="CD46" s="11">
        <v>55070</v>
      </c>
      <c r="CE46" s="11">
        <v>55070</v>
      </c>
      <c r="CF46" s="11">
        <v>13670</v>
      </c>
      <c r="CG46" s="11">
        <v>11063.8</v>
      </c>
      <c r="CH46" s="11">
        <f>CG46-CF46</f>
        <v>-2606.2000000000007</v>
      </c>
      <c r="CI46" s="11">
        <f>IF(CF46=0,0,CG46/CF46*100)</f>
        <v>80.93489392831016</v>
      </c>
      <c r="CJ46" s="11">
        <v>0</v>
      </c>
      <c r="CK46" s="11">
        <v>0</v>
      </c>
      <c r="CL46" s="11">
        <v>0</v>
      </c>
      <c r="CM46" s="11">
        <v>3659.3</v>
      </c>
      <c r="CN46" s="11">
        <f>CM46-CL46</f>
        <v>3659.3</v>
      </c>
      <c r="CO46" s="11">
        <f>IF(CL46=0,0,CM46/CL46*100)</f>
        <v>0</v>
      </c>
      <c r="CP46" s="11">
        <v>420400</v>
      </c>
      <c r="CQ46" s="11">
        <v>420400</v>
      </c>
      <c r="CR46" s="11">
        <v>105000</v>
      </c>
      <c r="CS46" s="11">
        <v>130181.08</v>
      </c>
      <c r="CT46" s="11">
        <f>CS46-CR46</f>
        <v>25181.08</v>
      </c>
      <c r="CU46" s="11">
        <f>IF(CR46=0,0,CS46/CR46*100)</f>
        <v>123.98198095238095</v>
      </c>
      <c r="CV46" s="11">
        <v>655542</v>
      </c>
      <c r="CW46" s="11">
        <v>655542</v>
      </c>
      <c r="CX46" s="11">
        <v>188544</v>
      </c>
      <c r="CY46" s="11">
        <v>251193.85</v>
      </c>
      <c r="CZ46" s="11">
        <f>CY46-CX46</f>
        <v>62649.850000000006</v>
      </c>
      <c r="DA46" s="11">
        <f>IF(CX46=0,0,CY46/CX46*100)</f>
        <v>133.22823850135777</v>
      </c>
      <c r="DB46" s="11">
        <v>35000</v>
      </c>
      <c r="DC46" s="11">
        <v>35000</v>
      </c>
      <c r="DD46" s="11">
        <v>9600</v>
      </c>
      <c r="DE46" s="11">
        <v>10803.8</v>
      </c>
      <c r="DF46" s="11">
        <f>DE46-DD46</f>
        <v>1203.7999999999993</v>
      </c>
      <c r="DG46" s="11">
        <f>IF(DD46=0,0,DE46/DD46*100)</f>
        <v>112.53958333333331</v>
      </c>
      <c r="DH46" s="11">
        <v>23800</v>
      </c>
      <c r="DI46" s="11">
        <v>23800</v>
      </c>
      <c r="DJ46" s="11">
        <v>5200</v>
      </c>
      <c r="DK46" s="11">
        <v>11108</v>
      </c>
      <c r="DL46" s="11">
        <f>DK46-DJ46</f>
        <v>5908</v>
      </c>
      <c r="DM46" s="11">
        <f>IF(DJ46=0,0,DK46/DJ46*100)</f>
        <v>213.61538461538464</v>
      </c>
      <c r="DN46" s="11">
        <v>58069</v>
      </c>
      <c r="DO46" s="11">
        <v>58069</v>
      </c>
      <c r="DP46" s="11">
        <v>14517</v>
      </c>
      <c r="DQ46" s="11">
        <v>19790.14</v>
      </c>
      <c r="DR46" s="11">
        <f>DQ46-DP46</f>
        <v>5273.1399999999994</v>
      </c>
      <c r="DS46" s="11">
        <f>IF(DP46=0,0,DQ46/DP46*100)</f>
        <v>136.32389612178824</v>
      </c>
      <c r="DT46" s="11">
        <v>43140</v>
      </c>
      <c r="DU46" s="11">
        <v>43140</v>
      </c>
      <c r="DV46" s="11">
        <v>10785</v>
      </c>
      <c r="DW46" s="11">
        <v>19611.599999999999</v>
      </c>
      <c r="DX46" s="11">
        <f>DW46-DV46</f>
        <v>8826.5999999999985</v>
      </c>
      <c r="DY46" s="11">
        <f>IF(DV46=0,0,DW46/DV46*100)</f>
        <v>181.84144645340749</v>
      </c>
      <c r="DZ46" s="11">
        <v>32050</v>
      </c>
      <c r="EA46" s="11">
        <v>32050</v>
      </c>
      <c r="EB46" s="11">
        <v>7769</v>
      </c>
      <c r="EC46" s="11">
        <v>8521.65</v>
      </c>
      <c r="ED46" s="11">
        <f>EC46-EB46</f>
        <v>752.64999999999964</v>
      </c>
      <c r="EE46" s="11">
        <f>IF(EB46=0,0,EC46/EB46*100)</f>
        <v>109.68786201570344</v>
      </c>
      <c r="EF46" s="11">
        <v>100000</v>
      </c>
      <c r="EG46" s="11">
        <v>100000</v>
      </c>
      <c r="EH46" s="11">
        <v>24000</v>
      </c>
      <c r="EI46" s="11">
        <v>45422.5</v>
      </c>
      <c r="EJ46" s="11">
        <f>EI46-EH46</f>
        <v>21422.5</v>
      </c>
      <c r="EK46" s="11">
        <f>IF(EH46=0,0,EI46/EH46*100)</f>
        <v>189.26041666666666</v>
      </c>
    </row>
    <row r="47" spans="1:141" x14ac:dyDescent="0.3">
      <c r="A47" s="10"/>
      <c r="B47" s="10">
        <v>18050500</v>
      </c>
      <c r="C47" s="10" t="s">
        <v>72</v>
      </c>
      <c r="D47" s="11">
        <v>12803878</v>
      </c>
      <c r="E47" s="11">
        <v>12803878</v>
      </c>
      <c r="F47" s="11">
        <v>1622479</v>
      </c>
      <c r="G47" s="11">
        <v>2304621.0599999996</v>
      </c>
      <c r="H47" s="11">
        <f>G47-F47</f>
        <v>682142.05999999959</v>
      </c>
      <c r="I47" s="11">
        <f>IF(F47=0,0,G47/F47*100)</f>
        <v>142.04319809378117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12803878</v>
      </c>
      <c r="AC47" s="11">
        <v>12803878</v>
      </c>
      <c r="AD47" s="11">
        <v>1622479</v>
      </c>
      <c r="AE47" s="11">
        <v>2304621.0599999996</v>
      </c>
      <c r="AF47" s="11">
        <f>AE47-AD47</f>
        <v>682142.05999999959</v>
      </c>
      <c r="AG47" s="11">
        <f>IF(AD47=0,0,AE47/AD47*100)</f>
        <v>142.04319809378117</v>
      </c>
      <c r="AH47" s="11">
        <v>600000</v>
      </c>
      <c r="AI47" s="11">
        <v>600000</v>
      </c>
      <c r="AJ47" s="11">
        <v>180000</v>
      </c>
      <c r="AK47" s="11">
        <v>148328.73000000001</v>
      </c>
      <c r="AL47" s="11">
        <f>AK47-AJ47</f>
        <v>-31671.26999999999</v>
      </c>
      <c r="AM47" s="11">
        <f>IF(AJ47=0,0,AK47/AJ47*100)</f>
        <v>82.40485000000001</v>
      </c>
      <c r="AN47" s="11">
        <v>770000</v>
      </c>
      <c r="AO47" s="11">
        <v>770000</v>
      </c>
      <c r="AP47" s="11">
        <v>77000</v>
      </c>
      <c r="AQ47" s="11">
        <v>80605.48</v>
      </c>
      <c r="AR47" s="11">
        <f>AQ47-AP47</f>
        <v>3605.4799999999959</v>
      </c>
      <c r="AS47" s="11">
        <f>IF(AP47=0,0,AQ47/AP47*100)</f>
        <v>104.68244155844155</v>
      </c>
      <c r="AT47" s="11">
        <v>1080000</v>
      </c>
      <c r="AU47" s="11">
        <v>1080000</v>
      </c>
      <c r="AV47" s="11">
        <v>108000</v>
      </c>
      <c r="AW47" s="11">
        <v>82111.210000000006</v>
      </c>
      <c r="AX47" s="11">
        <f>AW47-AV47</f>
        <v>-25888.789999999994</v>
      </c>
      <c r="AY47" s="11">
        <f>IF(AV47=0,0,AW47/AV47*100)</f>
        <v>76.028898148148144</v>
      </c>
      <c r="AZ47" s="11">
        <v>1178750</v>
      </c>
      <c r="BA47" s="11">
        <v>1178750</v>
      </c>
      <c r="BB47" s="11">
        <v>117876</v>
      </c>
      <c r="BC47" s="11">
        <v>88931.82</v>
      </c>
      <c r="BD47" s="11">
        <f>BC47-BB47</f>
        <v>-28944.179999999993</v>
      </c>
      <c r="BE47" s="11">
        <f>IF(BB47=0,0,BC47/BB47*100)</f>
        <v>75.445230581288811</v>
      </c>
      <c r="BF47" s="11">
        <v>288220</v>
      </c>
      <c r="BG47" s="11">
        <v>288220</v>
      </c>
      <c r="BH47" s="11">
        <v>56936</v>
      </c>
      <c r="BI47" s="11">
        <v>42849.58</v>
      </c>
      <c r="BJ47" s="11">
        <f>BI47-BH47</f>
        <v>-14086.419999999998</v>
      </c>
      <c r="BK47" s="11">
        <f>IF(BH47=0,0,BI47/BH47*100)</f>
        <v>75.259203316003948</v>
      </c>
      <c r="BL47" s="11">
        <v>416850</v>
      </c>
      <c r="BM47" s="11">
        <v>416850</v>
      </c>
      <c r="BN47" s="11">
        <v>41700</v>
      </c>
      <c r="BO47" s="11">
        <v>89822.77</v>
      </c>
      <c r="BP47" s="11">
        <f>BO47-BN47</f>
        <v>48122.770000000004</v>
      </c>
      <c r="BQ47" s="11">
        <f>IF(BN47=0,0,BO47/BN47*100)</f>
        <v>215.40232613908873</v>
      </c>
      <c r="BR47" s="11">
        <v>810000</v>
      </c>
      <c r="BS47" s="11">
        <v>810000</v>
      </c>
      <c r="BT47" s="11">
        <v>80600</v>
      </c>
      <c r="BU47" s="11">
        <v>47204.99</v>
      </c>
      <c r="BV47" s="11">
        <f>BU47-BT47</f>
        <v>-33395.01</v>
      </c>
      <c r="BW47" s="11">
        <f>IF(BT47=0,0,BU47/BT47*100)</f>
        <v>58.566985111662525</v>
      </c>
      <c r="BX47" s="11">
        <v>850000</v>
      </c>
      <c r="BY47" s="11">
        <v>850000</v>
      </c>
      <c r="BZ47" s="11">
        <v>212180</v>
      </c>
      <c r="CA47" s="11">
        <v>160906.93</v>
      </c>
      <c r="CB47" s="11">
        <f>CA47-BZ47</f>
        <v>-51273.070000000007</v>
      </c>
      <c r="CC47" s="11">
        <f>IF(BZ47=0,0,CA47/BZ47*100)</f>
        <v>75.835106984635686</v>
      </c>
      <c r="CD47" s="11">
        <v>910000</v>
      </c>
      <c r="CE47" s="11">
        <v>910000</v>
      </c>
      <c r="CF47" s="11">
        <v>91000</v>
      </c>
      <c r="CG47" s="11">
        <v>149641.60000000001</v>
      </c>
      <c r="CH47" s="11">
        <f>CG47-CF47</f>
        <v>58641.600000000006</v>
      </c>
      <c r="CI47" s="11">
        <f>IF(CF47=0,0,CG47/CF47*100)</f>
        <v>164.44131868131868</v>
      </c>
      <c r="CJ47" s="11">
        <v>783500</v>
      </c>
      <c r="CK47" s="11">
        <v>783500</v>
      </c>
      <c r="CL47" s="11">
        <v>81000</v>
      </c>
      <c r="CM47" s="11">
        <v>238274.59</v>
      </c>
      <c r="CN47" s="11">
        <f>CM47-CL47</f>
        <v>157274.59</v>
      </c>
      <c r="CO47" s="11">
        <f>IF(CL47=0,0,CM47/CL47*100)</f>
        <v>294.16616049382719</v>
      </c>
      <c r="CP47" s="11">
        <v>700000</v>
      </c>
      <c r="CQ47" s="11">
        <v>700000</v>
      </c>
      <c r="CR47" s="11">
        <v>70000</v>
      </c>
      <c r="CS47" s="11">
        <v>139416.24</v>
      </c>
      <c r="CT47" s="11">
        <f>CS47-CR47</f>
        <v>69416.239999999991</v>
      </c>
      <c r="CU47" s="11">
        <f>IF(CR47=0,0,CS47/CR47*100)</f>
        <v>199.16605714285714</v>
      </c>
      <c r="CV47" s="11">
        <v>488878</v>
      </c>
      <c r="CW47" s="11">
        <v>488878</v>
      </c>
      <c r="CX47" s="11">
        <v>66364</v>
      </c>
      <c r="CY47" s="11">
        <v>193228.49</v>
      </c>
      <c r="CZ47" s="11">
        <f>CY47-CX47</f>
        <v>126864.48999999999</v>
      </c>
      <c r="DA47" s="11">
        <f>IF(CX47=0,0,CY47/CX47*100)</f>
        <v>291.16462238563076</v>
      </c>
      <c r="DB47" s="11">
        <v>605000</v>
      </c>
      <c r="DC47" s="11">
        <v>605000</v>
      </c>
      <c r="DD47" s="11">
        <v>47100</v>
      </c>
      <c r="DE47" s="11">
        <v>70893.929999999993</v>
      </c>
      <c r="DF47" s="11">
        <f>DE47-DD47</f>
        <v>23793.929999999993</v>
      </c>
      <c r="DG47" s="11">
        <f>IF(DD47=0,0,DE47/DD47*100)</f>
        <v>150.51789808917195</v>
      </c>
      <c r="DH47" s="11">
        <v>787700</v>
      </c>
      <c r="DI47" s="11">
        <v>787700</v>
      </c>
      <c r="DJ47" s="11">
        <v>78750</v>
      </c>
      <c r="DK47" s="11">
        <v>42674.93</v>
      </c>
      <c r="DL47" s="11">
        <f>DK47-DJ47</f>
        <v>-36075.07</v>
      </c>
      <c r="DM47" s="11">
        <f>IF(DJ47=0,0,DK47/DJ47*100)</f>
        <v>54.190387301587307</v>
      </c>
      <c r="DN47" s="11">
        <v>195797</v>
      </c>
      <c r="DO47" s="11">
        <v>195797</v>
      </c>
      <c r="DP47" s="11">
        <v>0</v>
      </c>
      <c r="DQ47" s="11">
        <v>57020.67</v>
      </c>
      <c r="DR47" s="11">
        <f>DQ47-DP47</f>
        <v>57020.67</v>
      </c>
      <c r="DS47" s="11">
        <f>IF(DP47=0,0,DQ47/DP47*100)</f>
        <v>0</v>
      </c>
      <c r="DT47" s="11">
        <v>821110</v>
      </c>
      <c r="DU47" s="11">
        <v>821110</v>
      </c>
      <c r="DV47" s="11">
        <v>82110</v>
      </c>
      <c r="DW47" s="11">
        <v>274338.81</v>
      </c>
      <c r="DX47" s="11">
        <f>DW47-DV47</f>
        <v>192228.81</v>
      </c>
      <c r="DY47" s="11">
        <f>IF(DV47=0,0,DW47/DV47*100)</f>
        <v>334.11132626963831</v>
      </c>
      <c r="DZ47" s="11">
        <v>618073</v>
      </c>
      <c r="EA47" s="11">
        <v>618073</v>
      </c>
      <c r="EB47" s="11">
        <v>96863</v>
      </c>
      <c r="EC47" s="11">
        <v>107424.26</v>
      </c>
      <c r="ED47" s="11">
        <f>EC47-EB47</f>
        <v>10561.259999999995</v>
      </c>
      <c r="EE47" s="11">
        <f>IF(EB47=0,0,EC47/EB47*100)</f>
        <v>110.90329640832928</v>
      </c>
      <c r="EF47" s="11">
        <v>900000</v>
      </c>
      <c r="EG47" s="11">
        <v>900000</v>
      </c>
      <c r="EH47" s="11">
        <v>135000</v>
      </c>
      <c r="EI47" s="11">
        <v>290946.03000000003</v>
      </c>
      <c r="EJ47" s="11">
        <f>EI47-EH47</f>
        <v>155946.03000000003</v>
      </c>
      <c r="EK47" s="11">
        <f>IF(EH47=0,0,EI47/EH47*100)</f>
        <v>215.51557777777779</v>
      </c>
    </row>
    <row r="48" spans="1:141" x14ac:dyDescent="0.3">
      <c r="A48" s="10"/>
      <c r="B48" s="10">
        <v>20000000</v>
      </c>
      <c r="C48" s="10" t="s">
        <v>73</v>
      </c>
      <c r="D48" s="11">
        <v>2952248</v>
      </c>
      <c r="E48" s="11">
        <v>2952248</v>
      </c>
      <c r="F48" s="11">
        <v>687827</v>
      </c>
      <c r="G48" s="11">
        <v>670674.85000000009</v>
      </c>
      <c r="H48" s="11">
        <f>G48-F48</f>
        <v>-17152.149999999907</v>
      </c>
      <c r="I48" s="11">
        <f>IF(F48=0,0,G48/F48*100)</f>
        <v>97.506327899311913</v>
      </c>
      <c r="J48" s="11">
        <v>445885</v>
      </c>
      <c r="K48" s="11">
        <v>445885</v>
      </c>
      <c r="L48" s="11">
        <v>111640</v>
      </c>
      <c r="M48" s="11">
        <v>131673.76999999999</v>
      </c>
      <c r="N48" s="11">
        <f>M48-L48</f>
        <v>20033.76999999999</v>
      </c>
      <c r="O48" s="11">
        <f>IF(L48=0,0,M48/L48*100)</f>
        <v>117.94497491938371</v>
      </c>
      <c r="P48" s="11">
        <v>2481160</v>
      </c>
      <c r="Q48" s="11">
        <v>2481160</v>
      </c>
      <c r="R48" s="11">
        <v>570335</v>
      </c>
      <c r="S48" s="11">
        <v>529709.29999999993</v>
      </c>
      <c r="T48" s="11">
        <f>S48-R48</f>
        <v>-40625.70000000007</v>
      </c>
      <c r="U48" s="11">
        <f>IF(R48=0,0,S48/R48*100)</f>
        <v>92.876870611132048</v>
      </c>
      <c r="V48" s="11">
        <v>2481160</v>
      </c>
      <c r="W48" s="11">
        <v>2481160</v>
      </c>
      <c r="X48" s="11">
        <v>570335</v>
      </c>
      <c r="Y48" s="11">
        <v>529709.29999999993</v>
      </c>
      <c r="Z48" s="11">
        <f>Y48-X48</f>
        <v>-40625.70000000007</v>
      </c>
      <c r="AA48" s="11">
        <f>IF(X48=0,0,Y48/X48*100)</f>
        <v>92.876870611132048</v>
      </c>
      <c r="AB48" s="11">
        <v>25203</v>
      </c>
      <c r="AC48" s="11">
        <v>25203</v>
      </c>
      <c r="AD48" s="11">
        <v>5852</v>
      </c>
      <c r="AE48" s="11">
        <v>9291.7799999999988</v>
      </c>
      <c r="AF48" s="11">
        <f>AE48-AD48</f>
        <v>3439.7799999999988</v>
      </c>
      <c r="AG48" s="11">
        <f>IF(AD48=0,0,AE48/AD48*100)</f>
        <v>158.77956254272041</v>
      </c>
      <c r="AH48" s="11">
        <v>3000</v>
      </c>
      <c r="AI48" s="11">
        <v>3000</v>
      </c>
      <c r="AJ48" s="11">
        <v>460</v>
      </c>
      <c r="AK48" s="11">
        <v>183.23000000000002</v>
      </c>
      <c r="AL48" s="11">
        <f>AK48-AJ48</f>
        <v>-276.77</v>
      </c>
      <c r="AM48" s="11">
        <f>IF(AJ48=0,0,AK48/AJ48*100)</f>
        <v>39.832608695652176</v>
      </c>
      <c r="AN48" s="11">
        <v>1494</v>
      </c>
      <c r="AO48" s="11">
        <v>1494</v>
      </c>
      <c r="AP48" s="11">
        <v>372</v>
      </c>
      <c r="AQ48" s="11">
        <v>101.66</v>
      </c>
      <c r="AR48" s="11">
        <f>AQ48-AP48</f>
        <v>-270.34000000000003</v>
      </c>
      <c r="AS48" s="11">
        <f>IF(AP48=0,0,AQ48/AP48*100)</f>
        <v>27.327956989247308</v>
      </c>
      <c r="AT48" s="11">
        <v>3000</v>
      </c>
      <c r="AU48" s="11">
        <v>3000</v>
      </c>
      <c r="AV48" s="11">
        <v>750</v>
      </c>
      <c r="AW48" s="11">
        <v>183.23</v>
      </c>
      <c r="AX48" s="11">
        <f>AW48-AV48</f>
        <v>-566.77</v>
      </c>
      <c r="AY48" s="11">
        <f>IF(AV48=0,0,AW48/AV48*100)</f>
        <v>24.430666666666664</v>
      </c>
      <c r="AZ48" s="11">
        <v>470</v>
      </c>
      <c r="BA48" s="11">
        <v>470</v>
      </c>
      <c r="BB48" s="11">
        <v>0</v>
      </c>
      <c r="BC48" s="11">
        <v>191.74</v>
      </c>
      <c r="BD48" s="11">
        <f>BC48-BB48</f>
        <v>191.74</v>
      </c>
      <c r="BE48" s="11">
        <f>IF(BB48=0,0,BC48/BB48*100)</f>
        <v>0</v>
      </c>
      <c r="BF48" s="11">
        <v>735</v>
      </c>
      <c r="BG48" s="11">
        <v>735</v>
      </c>
      <c r="BH48" s="11">
        <v>735</v>
      </c>
      <c r="BI48" s="11">
        <v>77.040000000000006</v>
      </c>
      <c r="BJ48" s="11">
        <f>BI48-BH48</f>
        <v>-657.96</v>
      </c>
      <c r="BK48" s="11">
        <f>IF(BH48=0,0,BI48/BH48*100)</f>
        <v>10.481632653061226</v>
      </c>
      <c r="BL48" s="11">
        <v>1150</v>
      </c>
      <c r="BM48" s="11">
        <v>1150</v>
      </c>
      <c r="BN48" s="11">
        <v>210</v>
      </c>
      <c r="BO48" s="11">
        <v>233.92</v>
      </c>
      <c r="BP48" s="11">
        <f>BO48-BN48</f>
        <v>23.919999999999987</v>
      </c>
      <c r="BQ48" s="11">
        <f>IF(BN48=0,0,BO48/BN48*100)</f>
        <v>111.39047619047619</v>
      </c>
      <c r="BR48" s="11">
        <v>3837</v>
      </c>
      <c r="BS48" s="11">
        <v>3837</v>
      </c>
      <c r="BT48" s="11">
        <v>933</v>
      </c>
      <c r="BU48" s="11">
        <v>899.22</v>
      </c>
      <c r="BV48" s="11">
        <f>BU48-BT48</f>
        <v>-33.779999999999973</v>
      </c>
      <c r="BW48" s="11">
        <f>IF(BT48=0,0,BU48/BT48*100)</f>
        <v>96.379421221864959</v>
      </c>
      <c r="BX48" s="11">
        <v>680</v>
      </c>
      <c r="BY48" s="11">
        <v>680</v>
      </c>
      <c r="BZ48" s="11">
        <v>18</v>
      </c>
      <c r="CA48" s="11">
        <v>64.08</v>
      </c>
      <c r="CB48" s="11">
        <f>CA48-BZ48</f>
        <v>46.08</v>
      </c>
      <c r="CC48" s="11">
        <f>IF(BZ48=0,0,CA48/BZ48*100)</f>
        <v>356</v>
      </c>
      <c r="CD48" s="11">
        <v>1080</v>
      </c>
      <c r="CE48" s="11">
        <v>1080</v>
      </c>
      <c r="CF48" s="11">
        <v>256</v>
      </c>
      <c r="CG48" s="11">
        <v>143.31</v>
      </c>
      <c r="CH48" s="11">
        <f>CG48-CF48</f>
        <v>-112.69</v>
      </c>
      <c r="CI48" s="11">
        <f>IF(CF48=0,0,CG48/CF48*100)</f>
        <v>55.98046875</v>
      </c>
      <c r="CJ48" s="11">
        <v>0</v>
      </c>
      <c r="CK48" s="11">
        <v>0</v>
      </c>
      <c r="CL48" s="11">
        <v>0</v>
      </c>
      <c r="CM48" s="11">
        <v>135.09</v>
      </c>
      <c r="CN48" s="11">
        <f>CM48-CL48</f>
        <v>135.09</v>
      </c>
      <c r="CO48" s="11">
        <f>IF(CL48=0,0,CM48/CL48*100)</f>
        <v>0</v>
      </c>
      <c r="CP48" s="11">
        <v>3100</v>
      </c>
      <c r="CQ48" s="11">
        <v>3100</v>
      </c>
      <c r="CR48" s="11">
        <v>900</v>
      </c>
      <c r="CS48" s="11">
        <v>633.42000000000007</v>
      </c>
      <c r="CT48" s="11">
        <f>CS48-CR48</f>
        <v>-266.57999999999993</v>
      </c>
      <c r="CU48" s="11">
        <f>IF(CR48=0,0,CS48/CR48*100)</f>
        <v>70.38000000000001</v>
      </c>
      <c r="CV48" s="11">
        <v>2357</v>
      </c>
      <c r="CW48" s="11">
        <v>2357</v>
      </c>
      <c r="CX48" s="11">
        <v>370</v>
      </c>
      <c r="CY48" s="11">
        <v>5601.88</v>
      </c>
      <c r="CZ48" s="11">
        <f>CY48-CX48</f>
        <v>5231.88</v>
      </c>
      <c r="DA48" s="11">
        <f>IF(CX48=0,0,CY48/CX48*100)</f>
        <v>1514.0216216216218</v>
      </c>
      <c r="DB48" s="11">
        <v>690</v>
      </c>
      <c r="DC48" s="11">
        <v>690</v>
      </c>
      <c r="DD48" s="11">
        <v>123</v>
      </c>
      <c r="DE48" s="11">
        <v>122.74000000000001</v>
      </c>
      <c r="DF48" s="11">
        <f>DE48-DD48</f>
        <v>-0.25999999999999091</v>
      </c>
      <c r="DG48" s="11">
        <f>IF(DD48=0,0,DE48/DD48*100)</f>
        <v>99.788617886178869</v>
      </c>
      <c r="DH48" s="11">
        <v>0</v>
      </c>
      <c r="DI48" s="11">
        <v>0</v>
      </c>
      <c r="DJ48" s="11">
        <v>0</v>
      </c>
      <c r="DK48" s="11">
        <v>87.55</v>
      </c>
      <c r="DL48" s="11">
        <f>DK48-DJ48</f>
        <v>87.55</v>
      </c>
      <c r="DM48" s="11">
        <f>IF(DJ48=0,0,DK48/DJ48*100)</f>
        <v>0</v>
      </c>
      <c r="DN48" s="11">
        <v>1020</v>
      </c>
      <c r="DO48" s="11">
        <v>1020</v>
      </c>
      <c r="DP48" s="11">
        <v>274</v>
      </c>
      <c r="DQ48" s="11">
        <v>196.69</v>
      </c>
      <c r="DR48" s="11">
        <f>DQ48-DP48</f>
        <v>-77.31</v>
      </c>
      <c r="DS48" s="11">
        <f>IF(DP48=0,0,DQ48/DP48*100)</f>
        <v>71.784671532846716</v>
      </c>
      <c r="DT48" s="11">
        <v>470</v>
      </c>
      <c r="DU48" s="11">
        <v>470</v>
      </c>
      <c r="DV48" s="11">
        <v>117</v>
      </c>
      <c r="DW48" s="11">
        <v>98.43</v>
      </c>
      <c r="DX48" s="11">
        <f>DW48-DV48</f>
        <v>-18.569999999999993</v>
      </c>
      <c r="DY48" s="11">
        <f>IF(DV48=0,0,DW48/DV48*100)</f>
        <v>84.128205128205138</v>
      </c>
      <c r="DZ48" s="11">
        <v>20</v>
      </c>
      <c r="EA48" s="11">
        <v>20</v>
      </c>
      <c r="EB48" s="11">
        <v>4</v>
      </c>
      <c r="EC48" s="11">
        <v>80.41</v>
      </c>
      <c r="ED48" s="11">
        <f>EC48-EB48</f>
        <v>76.41</v>
      </c>
      <c r="EE48" s="11">
        <f>IF(EB48=0,0,EC48/EB48*100)</f>
        <v>2010.25</v>
      </c>
      <c r="EF48" s="11">
        <v>2100</v>
      </c>
      <c r="EG48" s="11">
        <v>2100</v>
      </c>
      <c r="EH48" s="11">
        <v>330</v>
      </c>
      <c r="EI48" s="11">
        <v>258.14000000000004</v>
      </c>
      <c r="EJ48" s="11">
        <f>EI48-EH48</f>
        <v>-71.859999999999957</v>
      </c>
      <c r="EK48" s="11">
        <f>IF(EH48=0,0,EI48/EH48*100)</f>
        <v>78.224242424242448</v>
      </c>
    </row>
    <row r="49" spans="1:141" x14ac:dyDescent="0.3">
      <c r="A49" s="10"/>
      <c r="B49" s="10">
        <v>21000000</v>
      </c>
      <c r="C49" s="10" t="s">
        <v>74</v>
      </c>
      <c r="D49" s="11">
        <v>180557</v>
      </c>
      <c r="E49" s="11">
        <v>180557</v>
      </c>
      <c r="F49" s="11">
        <v>72638</v>
      </c>
      <c r="G49" s="11">
        <v>12168.18</v>
      </c>
      <c r="H49" s="11">
        <f>G49-F49</f>
        <v>-60469.82</v>
      </c>
      <c r="I49" s="11">
        <f>IF(F49=0,0,G49/F49*100)</f>
        <v>16.751810347201189</v>
      </c>
      <c r="J49" s="11">
        <v>2000</v>
      </c>
      <c r="K49" s="11">
        <v>2000</v>
      </c>
      <c r="L49" s="11">
        <v>0</v>
      </c>
      <c r="M49" s="11">
        <v>6032</v>
      </c>
      <c r="N49" s="11">
        <f>M49-L49</f>
        <v>6032</v>
      </c>
      <c r="O49" s="11">
        <f>IF(L49=0,0,M49/L49*100)</f>
        <v>0</v>
      </c>
      <c r="P49" s="11">
        <v>177605</v>
      </c>
      <c r="Q49" s="11">
        <v>177605</v>
      </c>
      <c r="R49" s="11">
        <v>72500</v>
      </c>
      <c r="S49" s="11">
        <v>4339.2199999999993</v>
      </c>
      <c r="T49" s="11">
        <f>S49-R49</f>
        <v>-68160.78</v>
      </c>
      <c r="U49" s="11">
        <f>IF(R49=0,0,S49/R49*100)</f>
        <v>5.9851310344827571</v>
      </c>
      <c r="V49" s="11">
        <v>177605</v>
      </c>
      <c r="W49" s="11">
        <v>177605</v>
      </c>
      <c r="X49" s="11">
        <v>72500</v>
      </c>
      <c r="Y49" s="11">
        <v>4339.2199999999993</v>
      </c>
      <c r="Z49" s="11">
        <f>Y49-X49</f>
        <v>-68160.78</v>
      </c>
      <c r="AA49" s="11">
        <f>IF(X49=0,0,Y49/X49*100)</f>
        <v>5.9851310344827571</v>
      </c>
      <c r="AB49" s="11">
        <v>952</v>
      </c>
      <c r="AC49" s="11">
        <v>952</v>
      </c>
      <c r="AD49" s="11">
        <v>138</v>
      </c>
      <c r="AE49" s="11">
        <v>1796.96</v>
      </c>
      <c r="AF49" s="11">
        <f>AE49-AD49</f>
        <v>1658.96</v>
      </c>
      <c r="AG49" s="11">
        <f>IF(AD49=0,0,AE49/AD49*100)</f>
        <v>1302.1449275362318</v>
      </c>
      <c r="AH49" s="11">
        <v>700</v>
      </c>
      <c r="AI49" s="11">
        <v>700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150</v>
      </c>
      <c r="BS49" s="11">
        <v>150</v>
      </c>
      <c r="BT49" s="11">
        <v>36</v>
      </c>
      <c r="BU49" s="11">
        <v>442</v>
      </c>
      <c r="BV49" s="11">
        <f>BU49-BT49</f>
        <v>406</v>
      </c>
      <c r="BW49" s="11">
        <f>IF(BT49=0,0,BU49/BT49*100)</f>
        <v>1227.7777777777778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f>CS49-CR49</f>
        <v>0</v>
      </c>
      <c r="CU49" s="11">
        <f>IF(CR49=0,0,CS49/CR49*100)</f>
        <v>0</v>
      </c>
      <c r="CV49" s="11">
        <v>102</v>
      </c>
      <c r="CW49" s="11">
        <v>102</v>
      </c>
      <c r="CX49" s="11">
        <v>102</v>
      </c>
      <c r="CY49" s="11">
        <v>1354.96</v>
      </c>
      <c r="CZ49" s="11">
        <f>CY49-CX49</f>
        <v>1252.96</v>
      </c>
      <c r="DA49" s="11">
        <f>IF(CX49=0,0,CY49/CX49*100)</f>
        <v>1328.3921568627452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21010000</v>
      </c>
      <c r="C50" s="10" t="s">
        <v>75</v>
      </c>
      <c r="D50" s="11">
        <v>21900</v>
      </c>
      <c r="E50" s="11">
        <v>21900</v>
      </c>
      <c r="F50" s="11">
        <v>19900</v>
      </c>
      <c r="G50" s="11">
        <v>6032</v>
      </c>
      <c r="H50" s="11">
        <f>G50-F50</f>
        <v>-13868</v>
      </c>
      <c r="I50" s="11">
        <f>IF(F50=0,0,G50/F50*100)</f>
        <v>30.311557788944725</v>
      </c>
      <c r="J50" s="11">
        <v>2000</v>
      </c>
      <c r="K50" s="11">
        <v>2000</v>
      </c>
      <c r="L50" s="11">
        <v>0</v>
      </c>
      <c r="M50" s="11">
        <v>6032</v>
      </c>
      <c r="N50" s="11">
        <f>M50-L50</f>
        <v>6032</v>
      </c>
      <c r="O50" s="11">
        <f>IF(L50=0,0,M50/L50*100)</f>
        <v>0</v>
      </c>
      <c r="P50" s="11">
        <v>19900</v>
      </c>
      <c r="Q50" s="11">
        <v>19900</v>
      </c>
      <c r="R50" s="11">
        <v>19900</v>
      </c>
      <c r="S50" s="11">
        <v>0</v>
      </c>
      <c r="T50" s="11">
        <f>S50-R50</f>
        <v>-19900</v>
      </c>
      <c r="U50" s="11">
        <f>IF(R50=0,0,S50/R50*100)</f>
        <v>0</v>
      </c>
      <c r="V50" s="11">
        <v>19900</v>
      </c>
      <c r="W50" s="11">
        <v>19900</v>
      </c>
      <c r="X50" s="11">
        <v>19900</v>
      </c>
      <c r="Y50" s="11">
        <v>0</v>
      </c>
      <c r="Z50" s="11">
        <f>Y50-X50</f>
        <v>-19900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21010300</v>
      </c>
      <c r="C51" s="10" t="s">
        <v>76</v>
      </c>
      <c r="D51" s="11">
        <v>21900</v>
      </c>
      <c r="E51" s="11">
        <v>21900</v>
      </c>
      <c r="F51" s="11">
        <v>19900</v>
      </c>
      <c r="G51" s="11">
        <v>6032</v>
      </c>
      <c r="H51" s="11">
        <f>G51-F51</f>
        <v>-13868</v>
      </c>
      <c r="I51" s="11">
        <f>IF(F51=0,0,G51/F51*100)</f>
        <v>30.311557788944725</v>
      </c>
      <c r="J51" s="11">
        <v>2000</v>
      </c>
      <c r="K51" s="11">
        <v>2000</v>
      </c>
      <c r="L51" s="11">
        <v>0</v>
      </c>
      <c r="M51" s="11">
        <v>6032</v>
      </c>
      <c r="N51" s="11">
        <f>M51-L51</f>
        <v>6032</v>
      </c>
      <c r="O51" s="11">
        <f>IF(L51=0,0,M51/L51*100)</f>
        <v>0</v>
      </c>
      <c r="P51" s="11">
        <v>19900</v>
      </c>
      <c r="Q51" s="11">
        <v>19900</v>
      </c>
      <c r="R51" s="11">
        <v>19900</v>
      </c>
      <c r="S51" s="11">
        <v>0</v>
      </c>
      <c r="T51" s="11">
        <f>S51-R51</f>
        <v>-19900</v>
      </c>
      <c r="U51" s="11">
        <f>IF(R51=0,0,S51/R51*100)</f>
        <v>0</v>
      </c>
      <c r="V51" s="11">
        <v>19900</v>
      </c>
      <c r="W51" s="11">
        <v>19900</v>
      </c>
      <c r="X51" s="11">
        <v>19900</v>
      </c>
      <c r="Y51" s="11">
        <v>0</v>
      </c>
      <c r="Z51" s="11">
        <f>Y51-X51</f>
        <v>-19900</v>
      </c>
      <c r="AA51" s="11">
        <f>IF(X51=0,0,Y51/X51*100)</f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21080000</v>
      </c>
      <c r="C52" s="10" t="s">
        <v>77</v>
      </c>
      <c r="D52" s="11">
        <v>158657</v>
      </c>
      <c r="E52" s="11">
        <v>158657</v>
      </c>
      <c r="F52" s="11">
        <v>52738</v>
      </c>
      <c r="G52" s="11">
        <v>6136.1799999999994</v>
      </c>
      <c r="H52" s="11">
        <f>G52-F52</f>
        <v>-46601.82</v>
      </c>
      <c r="I52" s="11">
        <f>IF(F52=0,0,G52/F52*100)</f>
        <v>11.635215594068791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157705</v>
      </c>
      <c r="Q52" s="11">
        <v>157705</v>
      </c>
      <c r="R52" s="11">
        <v>52600</v>
      </c>
      <c r="S52" s="11">
        <v>4339.2199999999993</v>
      </c>
      <c r="T52" s="11">
        <f>S52-R52</f>
        <v>-48260.78</v>
      </c>
      <c r="U52" s="11">
        <f>IF(R52=0,0,S52/R52*100)</f>
        <v>8.2494676806083636</v>
      </c>
      <c r="V52" s="11">
        <v>157705</v>
      </c>
      <c r="W52" s="11">
        <v>157705</v>
      </c>
      <c r="X52" s="11">
        <v>52600</v>
      </c>
      <c r="Y52" s="11">
        <v>4339.2199999999993</v>
      </c>
      <c r="Z52" s="11">
        <f>Y52-X52</f>
        <v>-48260.78</v>
      </c>
      <c r="AA52" s="11">
        <f>IF(X52=0,0,Y52/X52*100)</f>
        <v>8.2494676806083636</v>
      </c>
      <c r="AB52" s="11">
        <v>952</v>
      </c>
      <c r="AC52" s="11">
        <v>952</v>
      </c>
      <c r="AD52" s="11">
        <v>138</v>
      </c>
      <c r="AE52" s="11">
        <v>1796.96</v>
      </c>
      <c r="AF52" s="11">
        <f>AE52-AD52</f>
        <v>1658.96</v>
      </c>
      <c r="AG52" s="11">
        <f>IF(AD52=0,0,AE52/AD52*100)</f>
        <v>1302.1449275362318</v>
      </c>
      <c r="AH52" s="11">
        <v>700</v>
      </c>
      <c r="AI52" s="11">
        <v>700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36</v>
      </c>
      <c r="BU52" s="11">
        <v>442</v>
      </c>
      <c r="BV52" s="11">
        <f>BU52-BT52</f>
        <v>406</v>
      </c>
      <c r="BW52" s="11">
        <f>IF(BT52=0,0,BU52/BT52*100)</f>
        <v>1227.7777777777778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f>CS52-CR52</f>
        <v>0</v>
      </c>
      <c r="CU52" s="11">
        <f>IF(CR52=0,0,CS52/CR52*100)</f>
        <v>0</v>
      </c>
      <c r="CV52" s="11">
        <v>102</v>
      </c>
      <c r="CW52" s="11">
        <v>102</v>
      </c>
      <c r="CX52" s="11">
        <v>102</v>
      </c>
      <c r="CY52" s="11">
        <v>1354.96</v>
      </c>
      <c r="CZ52" s="11">
        <f>CY52-CX52</f>
        <v>1252.96</v>
      </c>
      <c r="DA52" s="11">
        <f>IF(CX52=0,0,CY52/CX52*100)</f>
        <v>1328.3921568627452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21081100</v>
      </c>
      <c r="C53" s="10" t="s">
        <v>78</v>
      </c>
      <c r="D53" s="11">
        <v>11022</v>
      </c>
      <c r="E53" s="11">
        <v>11022</v>
      </c>
      <c r="F53" s="11">
        <v>2188</v>
      </c>
      <c r="G53" s="11">
        <v>3543.96</v>
      </c>
      <c r="H53" s="11">
        <f>G53-F53</f>
        <v>1355.96</v>
      </c>
      <c r="I53" s="11">
        <f>IF(F53=0,0,G53/F53*100)</f>
        <v>161.97257769652651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10070</v>
      </c>
      <c r="Q53" s="11">
        <v>10070</v>
      </c>
      <c r="R53" s="11">
        <v>2050</v>
      </c>
      <c r="S53" s="11">
        <v>1747</v>
      </c>
      <c r="T53" s="11">
        <f>S53-R53</f>
        <v>-303</v>
      </c>
      <c r="U53" s="11">
        <f>IF(R53=0,0,S53/R53*100)</f>
        <v>85.219512195121951</v>
      </c>
      <c r="V53" s="11">
        <v>10070</v>
      </c>
      <c r="W53" s="11">
        <v>10070</v>
      </c>
      <c r="X53" s="11">
        <v>2050</v>
      </c>
      <c r="Y53" s="11">
        <v>1747</v>
      </c>
      <c r="Z53" s="11">
        <f>Y53-X53</f>
        <v>-303</v>
      </c>
      <c r="AA53" s="11">
        <f>IF(X53=0,0,Y53/X53*100)</f>
        <v>85.219512195121951</v>
      </c>
      <c r="AB53" s="11">
        <v>952</v>
      </c>
      <c r="AC53" s="11">
        <v>952</v>
      </c>
      <c r="AD53" s="11">
        <v>138</v>
      </c>
      <c r="AE53" s="11">
        <v>1796.96</v>
      </c>
      <c r="AF53" s="11">
        <f>AE53-AD53</f>
        <v>1658.96</v>
      </c>
      <c r="AG53" s="11">
        <f>IF(AD53=0,0,AE53/AD53*100)</f>
        <v>1302.1449275362318</v>
      </c>
      <c r="AH53" s="11">
        <v>700</v>
      </c>
      <c r="AI53" s="11">
        <v>700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150</v>
      </c>
      <c r="BS53" s="11">
        <v>150</v>
      </c>
      <c r="BT53" s="11">
        <v>36</v>
      </c>
      <c r="BU53" s="11">
        <v>442</v>
      </c>
      <c r="BV53" s="11">
        <f>BU53-BT53</f>
        <v>406</v>
      </c>
      <c r="BW53" s="11">
        <f>IF(BT53=0,0,BU53/BT53*100)</f>
        <v>1227.7777777777778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f>CS53-CR53</f>
        <v>0</v>
      </c>
      <c r="CU53" s="11">
        <f>IF(CR53=0,0,CS53/CR53*100)</f>
        <v>0</v>
      </c>
      <c r="CV53" s="11">
        <v>102</v>
      </c>
      <c r="CW53" s="11">
        <v>102</v>
      </c>
      <c r="CX53" s="11">
        <v>102</v>
      </c>
      <c r="CY53" s="11">
        <v>1354.96</v>
      </c>
      <c r="CZ53" s="11">
        <f>CY53-CX53</f>
        <v>1252.96</v>
      </c>
      <c r="DA53" s="11">
        <f>IF(CX53=0,0,CY53/CX53*100)</f>
        <v>1328.3921568627452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f>DQ53-DP53</f>
        <v>0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f>EI53-EH53</f>
        <v>0</v>
      </c>
      <c r="EK53" s="11">
        <f>IF(EH53=0,0,EI53/EH53*100)</f>
        <v>0</v>
      </c>
    </row>
    <row r="54" spans="1:141" x14ac:dyDescent="0.3">
      <c r="A54" s="10"/>
      <c r="B54" s="10">
        <v>21081500</v>
      </c>
      <c r="C54" s="10" t="s">
        <v>79</v>
      </c>
      <c r="D54" s="11">
        <v>81400</v>
      </c>
      <c r="E54" s="11">
        <v>81400</v>
      </c>
      <c r="F54" s="11">
        <v>34000</v>
      </c>
      <c r="G54" s="11">
        <v>0</v>
      </c>
      <c r="H54" s="11">
        <f>G54-F54</f>
        <v>-34000</v>
      </c>
      <c r="I54" s="11">
        <f>IF(F54=0,0,G54/F54*100)</f>
        <v>0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81400</v>
      </c>
      <c r="Q54" s="11">
        <v>81400</v>
      </c>
      <c r="R54" s="11">
        <v>34000</v>
      </c>
      <c r="S54" s="11">
        <v>0</v>
      </c>
      <c r="T54" s="11">
        <f>S54-R54</f>
        <v>-34000</v>
      </c>
      <c r="U54" s="11">
        <f>IF(R54=0,0,S54/R54*100)</f>
        <v>0</v>
      </c>
      <c r="V54" s="11">
        <v>81400</v>
      </c>
      <c r="W54" s="11">
        <v>81400</v>
      </c>
      <c r="X54" s="11">
        <v>34000</v>
      </c>
      <c r="Y54" s="11">
        <v>0</v>
      </c>
      <c r="Z54" s="11">
        <f>Y54-X54</f>
        <v>-34000</v>
      </c>
      <c r="AA54" s="11">
        <f>IF(X54=0,0,Y54/X54*100)</f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f>AE54-AD54</f>
        <v>0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f>AK54-AJ54</f>
        <v>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f>DQ54-DP54</f>
        <v>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f>EI54-EH54</f>
        <v>0</v>
      </c>
      <c r="EK54" s="11">
        <f>IF(EH54=0,0,EI54/EH54*100)</f>
        <v>0</v>
      </c>
    </row>
    <row r="55" spans="1:141" x14ac:dyDescent="0.3">
      <c r="A55" s="10"/>
      <c r="B55" s="10">
        <v>21081700</v>
      </c>
      <c r="C55" s="10" t="s">
        <v>80</v>
      </c>
      <c r="D55" s="11">
        <v>66235</v>
      </c>
      <c r="E55" s="11">
        <v>66235</v>
      </c>
      <c r="F55" s="11">
        <v>16550</v>
      </c>
      <c r="G55" s="11">
        <v>2592.2199999999998</v>
      </c>
      <c r="H55" s="11">
        <f>G55-F55</f>
        <v>-13957.78</v>
      </c>
      <c r="I55" s="11">
        <f>IF(F55=0,0,G55/F55*100)</f>
        <v>15.662960725075529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66235</v>
      </c>
      <c r="Q55" s="11">
        <v>66235</v>
      </c>
      <c r="R55" s="11">
        <v>16550</v>
      </c>
      <c r="S55" s="11">
        <v>2592.2199999999998</v>
      </c>
      <c r="T55" s="11">
        <f>S55-R55</f>
        <v>-13957.78</v>
      </c>
      <c r="U55" s="11">
        <f>IF(R55=0,0,S55/R55*100)</f>
        <v>15.662960725075529</v>
      </c>
      <c r="V55" s="11">
        <v>66235</v>
      </c>
      <c r="W55" s="11">
        <v>66235</v>
      </c>
      <c r="X55" s="11">
        <v>16550</v>
      </c>
      <c r="Y55" s="11">
        <v>2592.2199999999998</v>
      </c>
      <c r="Z55" s="11">
        <f>Y55-X55</f>
        <v>-13957.78</v>
      </c>
      <c r="AA55" s="11">
        <f>IF(X55=0,0,Y55/X55*100)</f>
        <v>15.662960725075529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3">
      <c r="A56" s="10"/>
      <c r="B56" s="10">
        <v>22000000</v>
      </c>
      <c r="C56" s="10" t="s">
        <v>81</v>
      </c>
      <c r="D56" s="11">
        <v>2746691</v>
      </c>
      <c r="E56" s="11">
        <v>2746691</v>
      </c>
      <c r="F56" s="11">
        <v>608189</v>
      </c>
      <c r="G56" s="11">
        <v>652749.56000000006</v>
      </c>
      <c r="H56" s="11">
        <f>G56-F56</f>
        <v>44560.560000000056</v>
      </c>
      <c r="I56" s="11">
        <f>IF(F56=0,0,G56/F56*100)</f>
        <v>107.32676191118222</v>
      </c>
      <c r="J56" s="11">
        <v>418885</v>
      </c>
      <c r="K56" s="11">
        <v>418885</v>
      </c>
      <c r="L56" s="11">
        <v>104640</v>
      </c>
      <c r="M56" s="11">
        <v>124811.64</v>
      </c>
      <c r="N56" s="11">
        <f>M56-L56</f>
        <v>20171.64</v>
      </c>
      <c r="O56" s="11">
        <f>IF(L56=0,0,M56/L56*100)</f>
        <v>119.27717889908256</v>
      </c>
      <c r="P56" s="11">
        <v>2303555</v>
      </c>
      <c r="Q56" s="11">
        <v>2303555</v>
      </c>
      <c r="R56" s="11">
        <v>497835</v>
      </c>
      <c r="S56" s="11">
        <v>524370.07999999996</v>
      </c>
      <c r="T56" s="11">
        <f>S56-R56</f>
        <v>26535.079999999958</v>
      </c>
      <c r="U56" s="11">
        <f>IF(R56=0,0,S56/R56*100)</f>
        <v>105.330095312704</v>
      </c>
      <c r="V56" s="11">
        <v>2303555</v>
      </c>
      <c r="W56" s="11">
        <v>2303555</v>
      </c>
      <c r="X56" s="11">
        <v>497835</v>
      </c>
      <c r="Y56" s="11">
        <v>524370.07999999996</v>
      </c>
      <c r="Z56" s="11">
        <f>Y56-X56</f>
        <v>26535.079999999958</v>
      </c>
      <c r="AA56" s="11">
        <f>IF(X56=0,0,Y56/X56*100)</f>
        <v>105.330095312704</v>
      </c>
      <c r="AB56" s="11">
        <v>24251</v>
      </c>
      <c r="AC56" s="11">
        <v>24251</v>
      </c>
      <c r="AD56" s="11">
        <v>5714</v>
      </c>
      <c r="AE56" s="11">
        <v>3567.84</v>
      </c>
      <c r="AF56" s="11">
        <f>AE56-AD56</f>
        <v>-2146.16</v>
      </c>
      <c r="AG56" s="11">
        <f>IF(AD56=0,0,AE56/AD56*100)</f>
        <v>62.440322016100801</v>
      </c>
      <c r="AH56" s="11">
        <v>2300</v>
      </c>
      <c r="AI56" s="11">
        <v>2300</v>
      </c>
      <c r="AJ56" s="11">
        <v>460</v>
      </c>
      <c r="AK56" s="11">
        <v>183.23000000000002</v>
      </c>
      <c r="AL56" s="11">
        <f>AK56-AJ56</f>
        <v>-276.77</v>
      </c>
      <c r="AM56" s="11">
        <f>IF(AJ56=0,0,AK56/AJ56*100)</f>
        <v>39.832608695652176</v>
      </c>
      <c r="AN56" s="11">
        <v>1494</v>
      </c>
      <c r="AO56" s="11">
        <v>1494</v>
      </c>
      <c r="AP56" s="11">
        <v>372</v>
      </c>
      <c r="AQ56" s="11">
        <v>101.66</v>
      </c>
      <c r="AR56" s="11">
        <f>AQ56-AP56</f>
        <v>-270.34000000000003</v>
      </c>
      <c r="AS56" s="11">
        <f>IF(AP56=0,0,AQ56/AP56*100)</f>
        <v>27.327956989247308</v>
      </c>
      <c r="AT56" s="11">
        <v>3000</v>
      </c>
      <c r="AU56" s="11">
        <v>3000</v>
      </c>
      <c r="AV56" s="11">
        <v>750</v>
      </c>
      <c r="AW56" s="11">
        <v>183.23</v>
      </c>
      <c r="AX56" s="11">
        <f>AW56-AV56</f>
        <v>-566.77</v>
      </c>
      <c r="AY56" s="11">
        <f>IF(AV56=0,0,AW56/AV56*100)</f>
        <v>24.430666666666664</v>
      </c>
      <c r="AZ56" s="11">
        <v>470</v>
      </c>
      <c r="BA56" s="11">
        <v>470</v>
      </c>
      <c r="BB56" s="11">
        <v>0</v>
      </c>
      <c r="BC56" s="11">
        <v>190.74</v>
      </c>
      <c r="BD56" s="11">
        <f>BC56-BB56</f>
        <v>190.74</v>
      </c>
      <c r="BE56" s="11">
        <f>IF(BB56=0,0,BC56/BB56*100)</f>
        <v>0</v>
      </c>
      <c r="BF56" s="11">
        <v>735</v>
      </c>
      <c r="BG56" s="11">
        <v>735</v>
      </c>
      <c r="BH56" s="11">
        <v>735</v>
      </c>
      <c r="BI56" s="11">
        <v>71.14</v>
      </c>
      <c r="BJ56" s="11">
        <f>BI56-BH56</f>
        <v>-663.86</v>
      </c>
      <c r="BK56" s="11">
        <f>IF(BH56=0,0,BI56/BH56*100)</f>
        <v>9.6789115646258495</v>
      </c>
      <c r="BL56" s="11">
        <v>1150</v>
      </c>
      <c r="BM56" s="11">
        <v>1150</v>
      </c>
      <c r="BN56" s="11">
        <v>210</v>
      </c>
      <c r="BO56" s="11">
        <v>233.92</v>
      </c>
      <c r="BP56" s="11">
        <f>BO56-BN56</f>
        <v>23.919999999999987</v>
      </c>
      <c r="BQ56" s="11">
        <f>IF(BN56=0,0,BO56/BN56*100)</f>
        <v>111.39047619047619</v>
      </c>
      <c r="BR56" s="11">
        <v>3687</v>
      </c>
      <c r="BS56" s="11">
        <v>3687</v>
      </c>
      <c r="BT56" s="11">
        <v>897</v>
      </c>
      <c r="BU56" s="11">
        <v>457.22</v>
      </c>
      <c r="BV56" s="11">
        <f>BU56-BT56</f>
        <v>-439.78</v>
      </c>
      <c r="BW56" s="11">
        <f>IF(BT56=0,0,BU56/BT56*100)</f>
        <v>50.972129319955407</v>
      </c>
      <c r="BX56" s="11">
        <v>680</v>
      </c>
      <c r="BY56" s="11">
        <v>680</v>
      </c>
      <c r="BZ56" s="11">
        <v>18</v>
      </c>
      <c r="CA56" s="11">
        <v>57.97</v>
      </c>
      <c r="CB56" s="11">
        <f>CA56-BZ56</f>
        <v>39.97</v>
      </c>
      <c r="CC56" s="11">
        <f>IF(BZ56=0,0,CA56/BZ56*100)</f>
        <v>322.05555555555554</v>
      </c>
      <c r="CD56" s="11">
        <v>1080</v>
      </c>
      <c r="CE56" s="11">
        <v>1080</v>
      </c>
      <c r="CF56" s="11">
        <v>256</v>
      </c>
      <c r="CG56" s="11">
        <v>143.31</v>
      </c>
      <c r="CH56" s="11">
        <f>CG56-CF56</f>
        <v>-112.69</v>
      </c>
      <c r="CI56" s="11">
        <f>IF(CF56=0,0,CG56/CF56*100)</f>
        <v>55.98046875</v>
      </c>
      <c r="CJ56" s="11">
        <v>0</v>
      </c>
      <c r="CK56" s="11">
        <v>0</v>
      </c>
      <c r="CL56" s="11">
        <v>0</v>
      </c>
      <c r="CM56" s="11">
        <v>135.09</v>
      </c>
      <c r="CN56" s="11">
        <f>CM56-CL56</f>
        <v>135.09</v>
      </c>
      <c r="CO56" s="11">
        <f>IF(CL56=0,0,CM56/CL56*100)</f>
        <v>0</v>
      </c>
      <c r="CP56" s="11">
        <v>3100</v>
      </c>
      <c r="CQ56" s="11">
        <v>3100</v>
      </c>
      <c r="CR56" s="11">
        <v>900</v>
      </c>
      <c r="CS56" s="11">
        <v>633.42000000000007</v>
      </c>
      <c r="CT56" s="11">
        <f>CS56-CR56</f>
        <v>-266.57999999999993</v>
      </c>
      <c r="CU56" s="11">
        <f>IF(CR56=0,0,CS56/CR56*100)</f>
        <v>70.38000000000001</v>
      </c>
      <c r="CV56" s="11">
        <v>2255</v>
      </c>
      <c r="CW56" s="11">
        <v>2255</v>
      </c>
      <c r="CX56" s="11">
        <v>268</v>
      </c>
      <c r="CY56" s="11">
        <v>335.58</v>
      </c>
      <c r="CZ56" s="11">
        <f>CY56-CX56</f>
        <v>67.579999999999984</v>
      </c>
      <c r="DA56" s="11">
        <f>IF(CX56=0,0,CY56/CX56*100)</f>
        <v>125.21641791044775</v>
      </c>
      <c r="DB56" s="11">
        <v>690</v>
      </c>
      <c r="DC56" s="11">
        <v>690</v>
      </c>
      <c r="DD56" s="11">
        <v>123</v>
      </c>
      <c r="DE56" s="11">
        <v>122.74000000000001</v>
      </c>
      <c r="DF56" s="11">
        <f>DE56-DD56</f>
        <v>-0.25999999999999091</v>
      </c>
      <c r="DG56" s="11">
        <f>IF(DD56=0,0,DE56/DD56*100)</f>
        <v>99.788617886178869</v>
      </c>
      <c r="DH56" s="11">
        <v>0</v>
      </c>
      <c r="DI56" s="11">
        <v>0</v>
      </c>
      <c r="DJ56" s="11">
        <v>0</v>
      </c>
      <c r="DK56" s="11">
        <v>87.55</v>
      </c>
      <c r="DL56" s="11">
        <f>DK56-DJ56</f>
        <v>87.55</v>
      </c>
      <c r="DM56" s="11">
        <f>IF(DJ56=0,0,DK56/DJ56*100)</f>
        <v>0</v>
      </c>
      <c r="DN56" s="11">
        <v>1020</v>
      </c>
      <c r="DO56" s="11">
        <v>1020</v>
      </c>
      <c r="DP56" s="11">
        <v>274</v>
      </c>
      <c r="DQ56" s="11">
        <v>196.69</v>
      </c>
      <c r="DR56" s="11">
        <f>DQ56-DP56</f>
        <v>-77.31</v>
      </c>
      <c r="DS56" s="11">
        <f>IF(DP56=0,0,DQ56/DP56*100)</f>
        <v>71.784671532846716</v>
      </c>
      <c r="DT56" s="11">
        <v>470</v>
      </c>
      <c r="DU56" s="11">
        <v>470</v>
      </c>
      <c r="DV56" s="11">
        <v>117</v>
      </c>
      <c r="DW56" s="11">
        <v>98.43</v>
      </c>
      <c r="DX56" s="11">
        <f>DW56-DV56</f>
        <v>-18.569999999999993</v>
      </c>
      <c r="DY56" s="11">
        <f>IF(DV56=0,0,DW56/DV56*100)</f>
        <v>84.128205128205138</v>
      </c>
      <c r="DZ56" s="11">
        <v>20</v>
      </c>
      <c r="EA56" s="11">
        <v>20</v>
      </c>
      <c r="EB56" s="11">
        <v>4</v>
      </c>
      <c r="EC56" s="11">
        <v>80.41</v>
      </c>
      <c r="ED56" s="11">
        <f>EC56-EB56</f>
        <v>76.41</v>
      </c>
      <c r="EE56" s="11">
        <f>IF(EB56=0,0,EC56/EB56*100)</f>
        <v>2010.25</v>
      </c>
      <c r="EF56" s="11">
        <v>2100</v>
      </c>
      <c r="EG56" s="11">
        <v>2100</v>
      </c>
      <c r="EH56" s="11">
        <v>330</v>
      </c>
      <c r="EI56" s="11">
        <v>255.51000000000002</v>
      </c>
      <c r="EJ56" s="11">
        <f>EI56-EH56</f>
        <v>-74.489999999999981</v>
      </c>
      <c r="EK56" s="11">
        <f>IF(EH56=0,0,EI56/EH56*100)</f>
        <v>77.427272727272737</v>
      </c>
    </row>
    <row r="57" spans="1:141" x14ac:dyDescent="0.3">
      <c r="A57" s="10"/>
      <c r="B57" s="10">
        <v>22010000</v>
      </c>
      <c r="C57" s="10" t="s">
        <v>82</v>
      </c>
      <c r="D57" s="11">
        <v>2599183</v>
      </c>
      <c r="E57" s="11">
        <v>2599183</v>
      </c>
      <c r="F57" s="11">
        <v>571291</v>
      </c>
      <c r="G57" s="11">
        <v>607623.99</v>
      </c>
      <c r="H57" s="11">
        <f>G57-F57</f>
        <v>36332.989999999991</v>
      </c>
      <c r="I57" s="11">
        <f>IF(F57=0,0,G57/F57*100)</f>
        <v>106.35980437290277</v>
      </c>
      <c r="J57" s="11">
        <v>355000</v>
      </c>
      <c r="K57" s="11">
        <v>355000</v>
      </c>
      <c r="L57" s="11">
        <v>88740</v>
      </c>
      <c r="M57" s="11">
        <v>113516</v>
      </c>
      <c r="N57" s="11">
        <f>M57-L57</f>
        <v>24776</v>
      </c>
      <c r="O57" s="11">
        <f>IF(L57=0,0,M57/L57*100)</f>
        <v>127.91976560739238</v>
      </c>
      <c r="P57" s="11">
        <v>2221450</v>
      </c>
      <c r="Q57" s="11">
        <v>2221450</v>
      </c>
      <c r="R57" s="11">
        <v>477175</v>
      </c>
      <c r="S57" s="11">
        <v>491035.66000000003</v>
      </c>
      <c r="T57" s="11">
        <f>S57-R57</f>
        <v>13860.660000000033</v>
      </c>
      <c r="U57" s="11">
        <f>IF(R57=0,0,S57/R57*100)</f>
        <v>102.90473306438939</v>
      </c>
      <c r="V57" s="11">
        <v>2221450</v>
      </c>
      <c r="W57" s="11">
        <v>2221450</v>
      </c>
      <c r="X57" s="11">
        <v>477175</v>
      </c>
      <c r="Y57" s="11">
        <v>491035.66000000003</v>
      </c>
      <c r="Z57" s="11">
        <f>Y57-X57</f>
        <v>13860.660000000033</v>
      </c>
      <c r="AA57" s="11">
        <f>IF(X57=0,0,Y57/X57*100)</f>
        <v>102.90473306438939</v>
      </c>
      <c r="AB57" s="11">
        <v>22733</v>
      </c>
      <c r="AC57" s="11">
        <v>22733</v>
      </c>
      <c r="AD57" s="11">
        <v>5376</v>
      </c>
      <c r="AE57" s="11">
        <v>3072.3300000000004</v>
      </c>
      <c r="AF57" s="11">
        <f>AE57-AD57</f>
        <v>-2303.6699999999996</v>
      </c>
      <c r="AG57" s="11">
        <f>IF(AD57=0,0,AE57/AD57*100)</f>
        <v>57.148995535714299</v>
      </c>
      <c r="AH57" s="11">
        <v>1300</v>
      </c>
      <c r="AI57" s="11">
        <v>1300</v>
      </c>
      <c r="AJ57" s="11">
        <v>260</v>
      </c>
      <c r="AK57" s="11">
        <v>150.15</v>
      </c>
      <c r="AL57" s="11">
        <f>AK57-AJ57</f>
        <v>-109.85</v>
      </c>
      <c r="AM57" s="11">
        <f>IF(AJ57=0,0,AK57/AJ57*100)</f>
        <v>57.75</v>
      </c>
      <c r="AN57" s="11">
        <v>1444</v>
      </c>
      <c r="AO57" s="11">
        <v>1444</v>
      </c>
      <c r="AP57" s="11">
        <v>360</v>
      </c>
      <c r="AQ57" s="11">
        <v>95.2</v>
      </c>
      <c r="AR57" s="11">
        <f>AQ57-AP57</f>
        <v>-264.8</v>
      </c>
      <c r="AS57" s="11">
        <f>IF(AP57=0,0,AQ57/AP57*100)</f>
        <v>26.444444444444443</v>
      </c>
      <c r="AT57" s="11">
        <v>3000</v>
      </c>
      <c r="AU57" s="11">
        <v>3000</v>
      </c>
      <c r="AV57" s="11">
        <v>750</v>
      </c>
      <c r="AW57" s="11">
        <v>177.45</v>
      </c>
      <c r="AX57" s="11">
        <f>AW57-AV57</f>
        <v>-572.54999999999995</v>
      </c>
      <c r="AY57" s="11">
        <f>IF(AV57=0,0,AW57/AV57*100)</f>
        <v>23.659999999999997</v>
      </c>
      <c r="AZ57" s="11">
        <v>460</v>
      </c>
      <c r="BA57" s="11">
        <v>460</v>
      </c>
      <c r="BB57" s="11">
        <v>0</v>
      </c>
      <c r="BC57" s="11">
        <v>190.4</v>
      </c>
      <c r="BD57" s="11">
        <f>BC57-BB57</f>
        <v>190.4</v>
      </c>
      <c r="BE57" s="11">
        <f>IF(BB57=0,0,BC57/BB57*100)</f>
        <v>0</v>
      </c>
      <c r="BF57" s="11">
        <v>727</v>
      </c>
      <c r="BG57" s="11">
        <v>727</v>
      </c>
      <c r="BH57" s="11">
        <v>727</v>
      </c>
      <c r="BI57" s="11">
        <v>68.760000000000005</v>
      </c>
      <c r="BJ57" s="11">
        <f>BI57-BH57</f>
        <v>-658.24</v>
      </c>
      <c r="BK57" s="11">
        <f>IF(BH57=0,0,BI57/BH57*100)</f>
        <v>9.4580467675378266</v>
      </c>
      <c r="BL57" s="11">
        <v>1100</v>
      </c>
      <c r="BM57" s="11">
        <v>1100</v>
      </c>
      <c r="BN57" s="11">
        <v>200</v>
      </c>
      <c r="BO57" s="11">
        <v>231.2</v>
      </c>
      <c r="BP57" s="11">
        <f>BO57-BN57</f>
        <v>31.199999999999989</v>
      </c>
      <c r="BQ57" s="11">
        <f>IF(BN57=0,0,BO57/BN57*100)</f>
        <v>115.6</v>
      </c>
      <c r="BR57" s="11">
        <v>3687</v>
      </c>
      <c r="BS57" s="11">
        <v>3687</v>
      </c>
      <c r="BT57" s="11">
        <v>897</v>
      </c>
      <c r="BU57" s="11">
        <v>219.47</v>
      </c>
      <c r="BV57" s="11">
        <f>BU57-BT57</f>
        <v>-677.53</v>
      </c>
      <c r="BW57" s="11">
        <f>IF(BT57=0,0,BU57/BT57*100)</f>
        <v>24.467112597547381</v>
      </c>
      <c r="BX57" s="11">
        <v>650</v>
      </c>
      <c r="BY57" s="11">
        <v>650</v>
      </c>
      <c r="BZ57" s="11">
        <v>14</v>
      </c>
      <c r="CA57" s="11">
        <v>54.4</v>
      </c>
      <c r="CB57" s="11">
        <f>CA57-BZ57</f>
        <v>40.4</v>
      </c>
      <c r="CC57" s="11">
        <f>IF(BZ57=0,0,CA57/BZ57*100)</f>
        <v>388.57142857142856</v>
      </c>
      <c r="CD57" s="11">
        <v>1050</v>
      </c>
      <c r="CE57" s="11">
        <v>1050</v>
      </c>
      <c r="CF57" s="11">
        <v>250</v>
      </c>
      <c r="CG57" s="11">
        <v>136.34</v>
      </c>
      <c r="CH57" s="11">
        <f>CG57-CF57</f>
        <v>-113.66</v>
      </c>
      <c r="CI57" s="11">
        <f>IF(CF57=0,0,CG57/CF57*100)</f>
        <v>54.536000000000008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3000</v>
      </c>
      <c r="CQ57" s="11">
        <v>3000</v>
      </c>
      <c r="CR57" s="11">
        <v>850</v>
      </c>
      <c r="CS57" s="11">
        <v>625.6</v>
      </c>
      <c r="CT57" s="11">
        <f>CS57-CR57</f>
        <v>-224.39999999999998</v>
      </c>
      <c r="CU57" s="11">
        <f>IF(CR57=0,0,CS57/CR57*100)</f>
        <v>73.599999999999994</v>
      </c>
      <c r="CV57" s="11">
        <v>2205</v>
      </c>
      <c r="CW57" s="11">
        <v>2205</v>
      </c>
      <c r="CX57" s="11">
        <v>263</v>
      </c>
      <c r="CY57" s="11">
        <v>326.39999999999998</v>
      </c>
      <c r="CZ57" s="11">
        <f>CY57-CX57</f>
        <v>63.399999999999977</v>
      </c>
      <c r="DA57" s="11">
        <f>IF(CX57=0,0,CY57/CX57*100)</f>
        <v>124.10646387832698</v>
      </c>
      <c r="DB57" s="11">
        <v>650</v>
      </c>
      <c r="DC57" s="11">
        <v>650</v>
      </c>
      <c r="DD57" s="11">
        <v>120</v>
      </c>
      <c r="DE57" s="11">
        <v>122.4</v>
      </c>
      <c r="DF57" s="11">
        <f>DE57-DD57</f>
        <v>2.4000000000000057</v>
      </c>
      <c r="DG57" s="11">
        <f>IF(DD57=0,0,DE57/DD57*100)</f>
        <v>102</v>
      </c>
      <c r="DH57" s="11">
        <v>0</v>
      </c>
      <c r="DI57" s="11">
        <v>0</v>
      </c>
      <c r="DJ57" s="11">
        <v>0</v>
      </c>
      <c r="DK57" s="11">
        <v>68</v>
      </c>
      <c r="DL57" s="11">
        <f>DK57-DJ57</f>
        <v>68</v>
      </c>
      <c r="DM57" s="11">
        <f>IF(DJ57=0,0,DK57/DJ57*100)</f>
        <v>0</v>
      </c>
      <c r="DN57" s="11">
        <v>1000</v>
      </c>
      <c r="DO57" s="11">
        <v>1000</v>
      </c>
      <c r="DP57" s="11">
        <v>271</v>
      </c>
      <c r="DQ57" s="11">
        <v>190.4</v>
      </c>
      <c r="DR57" s="11">
        <f>DQ57-DP57</f>
        <v>-80.599999999999994</v>
      </c>
      <c r="DS57" s="11">
        <f>IF(DP57=0,0,DQ57/DP57*100)</f>
        <v>70.258302583025838</v>
      </c>
      <c r="DT57" s="11">
        <v>460</v>
      </c>
      <c r="DU57" s="11">
        <v>460</v>
      </c>
      <c r="DV57" s="11">
        <v>114</v>
      </c>
      <c r="DW57" s="11">
        <v>95.2</v>
      </c>
      <c r="DX57" s="11">
        <f>DW57-DV57</f>
        <v>-18.799999999999997</v>
      </c>
      <c r="DY57" s="11">
        <f>IF(DV57=0,0,DW57/DV57*100)</f>
        <v>83.508771929824562</v>
      </c>
      <c r="DZ57" s="11">
        <v>0</v>
      </c>
      <c r="EA57" s="11">
        <v>0</v>
      </c>
      <c r="EB57" s="11">
        <v>0</v>
      </c>
      <c r="EC57" s="11">
        <v>76.16</v>
      </c>
      <c r="ED57" s="11">
        <f>EC57-EB57</f>
        <v>76.16</v>
      </c>
      <c r="EE57" s="11">
        <f>IF(EB57=0,0,EC57/EB57*100)</f>
        <v>0</v>
      </c>
      <c r="EF57" s="11">
        <v>2000</v>
      </c>
      <c r="EG57" s="11">
        <v>2000</v>
      </c>
      <c r="EH57" s="11">
        <v>300</v>
      </c>
      <c r="EI57" s="11">
        <v>244.8</v>
      </c>
      <c r="EJ57" s="11">
        <f>EI57-EH57</f>
        <v>-55.199999999999989</v>
      </c>
      <c r="EK57" s="11">
        <f>IF(EH57=0,0,EI57/EH57*100)</f>
        <v>81.600000000000009</v>
      </c>
    </row>
    <row r="58" spans="1:141" x14ac:dyDescent="0.3">
      <c r="A58" s="10"/>
      <c r="B58" s="10">
        <v>22010300</v>
      </c>
      <c r="C58" s="10" t="s">
        <v>83</v>
      </c>
      <c r="D58" s="11">
        <v>55000</v>
      </c>
      <c r="E58" s="11">
        <v>55000</v>
      </c>
      <c r="F58" s="11">
        <v>13740</v>
      </c>
      <c r="G58" s="11">
        <v>18436</v>
      </c>
      <c r="H58" s="11">
        <f>G58-F58</f>
        <v>4696</v>
      </c>
      <c r="I58" s="11">
        <f>IF(F58=0,0,G58/F58*100)</f>
        <v>134.17758369723435</v>
      </c>
      <c r="J58" s="11">
        <v>55000</v>
      </c>
      <c r="K58" s="11">
        <v>55000</v>
      </c>
      <c r="L58" s="11">
        <v>13740</v>
      </c>
      <c r="M58" s="11">
        <v>18436</v>
      </c>
      <c r="N58" s="11">
        <f>M58-L58</f>
        <v>4696</v>
      </c>
      <c r="O58" s="11">
        <f>IF(L58=0,0,M58/L58*100)</f>
        <v>134.17758369723435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3">
      <c r="A59" s="10"/>
      <c r="B59" s="10">
        <v>22012500</v>
      </c>
      <c r="C59" s="10" t="s">
        <v>84</v>
      </c>
      <c r="D59" s="11">
        <v>2244183</v>
      </c>
      <c r="E59" s="11">
        <v>2244183</v>
      </c>
      <c r="F59" s="11">
        <v>482551</v>
      </c>
      <c r="G59" s="11">
        <v>494107.99000000017</v>
      </c>
      <c r="H59" s="11">
        <f>G59-F59</f>
        <v>11556.990000000165</v>
      </c>
      <c r="I59" s="11">
        <f>IF(F59=0,0,G59/F59*100)</f>
        <v>102.39497794015557</v>
      </c>
      <c r="J59" s="11">
        <v>0</v>
      </c>
      <c r="K59" s="11">
        <v>0</v>
      </c>
      <c r="L59" s="11">
        <v>0</v>
      </c>
      <c r="M59" s="11">
        <v>0</v>
      </c>
      <c r="N59" s="11">
        <f>M59-L59</f>
        <v>0</v>
      </c>
      <c r="O59" s="11">
        <f>IF(L59=0,0,M59/L59*100)</f>
        <v>0</v>
      </c>
      <c r="P59" s="11">
        <v>2221450</v>
      </c>
      <c r="Q59" s="11">
        <v>2221450</v>
      </c>
      <c r="R59" s="11">
        <v>477175</v>
      </c>
      <c r="S59" s="11">
        <v>491035.66000000003</v>
      </c>
      <c r="T59" s="11">
        <f>S59-R59</f>
        <v>13860.660000000033</v>
      </c>
      <c r="U59" s="11">
        <f>IF(R59=0,0,S59/R59*100)</f>
        <v>102.90473306438939</v>
      </c>
      <c r="V59" s="11">
        <v>2221450</v>
      </c>
      <c r="W59" s="11">
        <v>2221450</v>
      </c>
      <c r="X59" s="11">
        <v>477175</v>
      </c>
      <c r="Y59" s="11">
        <v>491035.66000000003</v>
      </c>
      <c r="Z59" s="11">
        <f>Y59-X59</f>
        <v>13860.660000000033</v>
      </c>
      <c r="AA59" s="11">
        <f>IF(X59=0,0,Y59/X59*100)</f>
        <v>102.90473306438939</v>
      </c>
      <c r="AB59" s="11">
        <v>22733</v>
      </c>
      <c r="AC59" s="11">
        <v>22733</v>
      </c>
      <c r="AD59" s="11">
        <v>5376</v>
      </c>
      <c r="AE59" s="11">
        <v>3072.3300000000004</v>
      </c>
      <c r="AF59" s="11">
        <f>AE59-AD59</f>
        <v>-2303.6699999999996</v>
      </c>
      <c r="AG59" s="11">
        <f>IF(AD59=0,0,AE59/AD59*100)</f>
        <v>57.148995535714299</v>
      </c>
      <c r="AH59" s="11">
        <v>1300</v>
      </c>
      <c r="AI59" s="11">
        <v>1300</v>
      </c>
      <c r="AJ59" s="11">
        <v>260</v>
      </c>
      <c r="AK59" s="11">
        <v>150.15</v>
      </c>
      <c r="AL59" s="11">
        <f>AK59-AJ59</f>
        <v>-109.85</v>
      </c>
      <c r="AM59" s="11">
        <f>IF(AJ59=0,0,AK59/AJ59*100)</f>
        <v>57.75</v>
      </c>
      <c r="AN59" s="11">
        <v>1444</v>
      </c>
      <c r="AO59" s="11">
        <v>1444</v>
      </c>
      <c r="AP59" s="11">
        <v>360</v>
      </c>
      <c r="AQ59" s="11">
        <v>95.2</v>
      </c>
      <c r="AR59" s="11">
        <f>AQ59-AP59</f>
        <v>-264.8</v>
      </c>
      <c r="AS59" s="11">
        <f>IF(AP59=0,0,AQ59/AP59*100)</f>
        <v>26.444444444444443</v>
      </c>
      <c r="AT59" s="11">
        <v>3000</v>
      </c>
      <c r="AU59" s="11">
        <v>3000</v>
      </c>
      <c r="AV59" s="11">
        <v>750</v>
      </c>
      <c r="AW59" s="11">
        <v>177.45</v>
      </c>
      <c r="AX59" s="11">
        <f>AW59-AV59</f>
        <v>-572.54999999999995</v>
      </c>
      <c r="AY59" s="11">
        <f>IF(AV59=0,0,AW59/AV59*100)</f>
        <v>23.659999999999997</v>
      </c>
      <c r="AZ59" s="11">
        <v>460</v>
      </c>
      <c r="BA59" s="11">
        <v>460</v>
      </c>
      <c r="BB59" s="11">
        <v>0</v>
      </c>
      <c r="BC59" s="11">
        <v>190.4</v>
      </c>
      <c r="BD59" s="11">
        <f>BC59-BB59</f>
        <v>190.4</v>
      </c>
      <c r="BE59" s="11">
        <f>IF(BB59=0,0,BC59/BB59*100)</f>
        <v>0</v>
      </c>
      <c r="BF59" s="11">
        <v>727</v>
      </c>
      <c r="BG59" s="11">
        <v>727</v>
      </c>
      <c r="BH59" s="11">
        <v>727</v>
      </c>
      <c r="BI59" s="11">
        <v>68.760000000000005</v>
      </c>
      <c r="BJ59" s="11">
        <f>BI59-BH59</f>
        <v>-658.24</v>
      </c>
      <c r="BK59" s="11">
        <f>IF(BH59=0,0,BI59/BH59*100)</f>
        <v>9.4580467675378266</v>
      </c>
      <c r="BL59" s="11">
        <v>1100</v>
      </c>
      <c r="BM59" s="11">
        <v>1100</v>
      </c>
      <c r="BN59" s="11">
        <v>200</v>
      </c>
      <c r="BO59" s="11">
        <v>231.2</v>
      </c>
      <c r="BP59" s="11">
        <f>BO59-BN59</f>
        <v>31.199999999999989</v>
      </c>
      <c r="BQ59" s="11">
        <f>IF(BN59=0,0,BO59/BN59*100)</f>
        <v>115.6</v>
      </c>
      <c r="BR59" s="11">
        <v>3687</v>
      </c>
      <c r="BS59" s="11">
        <v>3687</v>
      </c>
      <c r="BT59" s="11">
        <v>897</v>
      </c>
      <c r="BU59" s="11">
        <v>219.47</v>
      </c>
      <c r="BV59" s="11">
        <f>BU59-BT59</f>
        <v>-677.53</v>
      </c>
      <c r="BW59" s="11">
        <f>IF(BT59=0,0,BU59/BT59*100)</f>
        <v>24.467112597547381</v>
      </c>
      <c r="BX59" s="11">
        <v>650</v>
      </c>
      <c r="BY59" s="11">
        <v>650</v>
      </c>
      <c r="BZ59" s="11">
        <v>14</v>
      </c>
      <c r="CA59" s="11">
        <v>54.4</v>
      </c>
      <c r="CB59" s="11">
        <f>CA59-BZ59</f>
        <v>40.4</v>
      </c>
      <c r="CC59" s="11">
        <f>IF(BZ59=0,0,CA59/BZ59*100)</f>
        <v>388.57142857142856</v>
      </c>
      <c r="CD59" s="11">
        <v>1050</v>
      </c>
      <c r="CE59" s="11">
        <v>1050</v>
      </c>
      <c r="CF59" s="11">
        <v>250</v>
      </c>
      <c r="CG59" s="11">
        <v>136.34</v>
      </c>
      <c r="CH59" s="11">
        <f>CG59-CF59</f>
        <v>-113.66</v>
      </c>
      <c r="CI59" s="11">
        <f>IF(CF59=0,0,CG59/CF59*100)</f>
        <v>54.536000000000008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3000</v>
      </c>
      <c r="CQ59" s="11">
        <v>3000</v>
      </c>
      <c r="CR59" s="11">
        <v>850</v>
      </c>
      <c r="CS59" s="11">
        <v>625.6</v>
      </c>
      <c r="CT59" s="11">
        <f>CS59-CR59</f>
        <v>-224.39999999999998</v>
      </c>
      <c r="CU59" s="11">
        <f>IF(CR59=0,0,CS59/CR59*100)</f>
        <v>73.599999999999994</v>
      </c>
      <c r="CV59" s="11">
        <v>2205</v>
      </c>
      <c r="CW59" s="11">
        <v>2205</v>
      </c>
      <c r="CX59" s="11">
        <v>263</v>
      </c>
      <c r="CY59" s="11">
        <v>326.39999999999998</v>
      </c>
      <c r="CZ59" s="11">
        <f>CY59-CX59</f>
        <v>63.399999999999977</v>
      </c>
      <c r="DA59" s="11">
        <f>IF(CX59=0,0,CY59/CX59*100)</f>
        <v>124.10646387832698</v>
      </c>
      <c r="DB59" s="11">
        <v>650</v>
      </c>
      <c r="DC59" s="11">
        <v>650</v>
      </c>
      <c r="DD59" s="11">
        <v>120</v>
      </c>
      <c r="DE59" s="11">
        <v>122.4</v>
      </c>
      <c r="DF59" s="11">
        <f>DE59-DD59</f>
        <v>2.4000000000000057</v>
      </c>
      <c r="DG59" s="11">
        <f>IF(DD59=0,0,DE59/DD59*100)</f>
        <v>102</v>
      </c>
      <c r="DH59" s="11">
        <v>0</v>
      </c>
      <c r="DI59" s="11">
        <v>0</v>
      </c>
      <c r="DJ59" s="11">
        <v>0</v>
      </c>
      <c r="DK59" s="11">
        <v>68</v>
      </c>
      <c r="DL59" s="11">
        <f>DK59-DJ59</f>
        <v>68</v>
      </c>
      <c r="DM59" s="11">
        <f>IF(DJ59=0,0,DK59/DJ59*100)</f>
        <v>0</v>
      </c>
      <c r="DN59" s="11">
        <v>1000</v>
      </c>
      <c r="DO59" s="11">
        <v>1000</v>
      </c>
      <c r="DP59" s="11">
        <v>271</v>
      </c>
      <c r="DQ59" s="11">
        <v>190.4</v>
      </c>
      <c r="DR59" s="11">
        <f>DQ59-DP59</f>
        <v>-80.599999999999994</v>
      </c>
      <c r="DS59" s="11">
        <f>IF(DP59=0,0,DQ59/DP59*100)</f>
        <v>70.258302583025838</v>
      </c>
      <c r="DT59" s="11">
        <v>460</v>
      </c>
      <c r="DU59" s="11">
        <v>460</v>
      </c>
      <c r="DV59" s="11">
        <v>114</v>
      </c>
      <c r="DW59" s="11">
        <v>95.2</v>
      </c>
      <c r="DX59" s="11">
        <f>DW59-DV59</f>
        <v>-18.799999999999997</v>
      </c>
      <c r="DY59" s="11">
        <f>IF(DV59=0,0,DW59/DV59*100)</f>
        <v>83.508771929824562</v>
      </c>
      <c r="DZ59" s="11">
        <v>0</v>
      </c>
      <c r="EA59" s="11">
        <v>0</v>
      </c>
      <c r="EB59" s="11">
        <v>0</v>
      </c>
      <c r="EC59" s="11">
        <v>76.16</v>
      </c>
      <c r="ED59" s="11">
        <f>EC59-EB59</f>
        <v>76.16</v>
      </c>
      <c r="EE59" s="11">
        <f>IF(EB59=0,0,EC59/EB59*100)</f>
        <v>0</v>
      </c>
      <c r="EF59" s="11">
        <v>2000</v>
      </c>
      <c r="EG59" s="11">
        <v>2000</v>
      </c>
      <c r="EH59" s="11">
        <v>300</v>
      </c>
      <c r="EI59" s="11">
        <v>244.8</v>
      </c>
      <c r="EJ59" s="11">
        <f>EI59-EH59</f>
        <v>-55.199999999999989</v>
      </c>
      <c r="EK59" s="11">
        <f>IF(EH59=0,0,EI59/EH59*100)</f>
        <v>81.600000000000009</v>
      </c>
    </row>
    <row r="60" spans="1:141" x14ac:dyDescent="0.3">
      <c r="A60" s="10"/>
      <c r="B60" s="10">
        <v>22012600</v>
      </c>
      <c r="C60" s="10" t="s">
        <v>85</v>
      </c>
      <c r="D60" s="11">
        <v>300000</v>
      </c>
      <c r="E60" s="11">
        <v>300000</v>
      </c>
      <c r="F60" s="11">
        <v>75000</v>
      </c>
      <c r="G60" s="11">
        <v>93160</v>
      </c>
      <c r="H60" s="11">
        <f>G60-F60</f>
        <v>18160</v>
      </c>
      <c r="I60" s="11">
        <f>IF(F60=0,0,G60/F60*100)</f>
        <v>124.21333333333334</v>
      </c>
      <c r="J60" s="11">
        <v>300000</v>
      </c>
      <c r="K60" s="11">
        <v>300000</v>
      </c>
      <c r="L60" s="11">
        <v>75000</v>
      </c>
      <c r="M60" s="11">
        <v>93160</v>
      </c>
      <c r="N60" s="11">
        <f>M60-L60</f>
        <v>18160</v>
      </c>
      <c r="O60" s="11">
        <f>IF(L60=0,0,M60/L60*100)</f>
        <v>124.21333333333334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3">
      <c r="A61" s="10"/>
      <c r="B61" s="10">
        <v>22012900</v>
      </c>
      <c r="C61" s="10" t="s">
        <v>86</v>
      </c>
      <c r="D61" s="11">
        <v>0</v>
      </c>
      <c r="E61" s="11">
        <v>0</v>
      </c>
      <c r="F61" s="11">
        <v>0</v>
      </c>
      <c r="G61" s="11">
        <v>1920</v>
      </c>
      <c r="H61" s="11">
        <f>G61-F61</f>
        <v>1920</v>
      </c>
      <c r="I61" s="11">
        <f>IF(F61=0,0,G61/F61*100)</f>
        <v>0</v>
      </c>
      <c r="J61" s="11">
        <v>0</v>
      </c>
      <c r="K61" s="11">
        <v>0</v>
      </c>
      <c r="L61" s="11">
        <v>0</v>
      </c>
      <c r="M61" s="11">
        <v>1920</v>
      </c>
      <c r="N61" s="11">
        <f>M61-L61</f>
        <v>1920</v>
      </c>
      <c r="O61" s="11">
        <f>IF(L61=0,0,M61/L61*100)</f>
        <v>0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3">
      <c r="A62" s="10"/>
      <c r="B62" s="10">
        <v>22080000</v>
      </c>
      <c r="C62" s="10" t="s">
        <v>87</v>
      </c>
      <c r="D62" s="11">
        <v>68930</v>
      </c>
      <c r="E62" s="11">
        <v>68930</v>
      </c>
      <c r="F62" s="11">
        <v>17160</v>
      </c>
      <c r="G62" s="11">
        <v>16687.129999999997</v>
      </c>
      <c r="H62" s="11">
        <f>G62-F62</f>
        <v>-472.87000000000262</v>
      </c>
      <c r="I62" s="11">
        <f>IF(F62=0,0,G62/F62*100)</f>
        <v>97.244347319347298</v>
      </c>
      <c r="J62" s="11">
        <v>63885</v>
      </c>
      <c r="K62" s="11">
        <v>63885</v>
      </c>
      <c r="L62" s="11">
        <v>15900</v>
      </c>
      <c r="M62" s="11">
        <v>11295.64</v>
      </c>
      <c r="N62" s="11">
        <f>M62-L62</f>
        <v>-4604.3600000000006</v>
      </c>
      <c r="O62" s="11">
        <f>IF(L62=0,0,M62/L62*100)</f>
        <v>71.041761006289306</v>
      </c>
      <c r="P62" s="11">
        <v>5045</v>
      </c>
      <c r="Q62" s="11">
        <v>5045</v>
      </c>
      <c r="R62" s="11">
        <v>1260</v>
      </c>
      <c r="S62" s="11">
        <v>5391.49</v>
      </c>
      <c r="T62" s="11">
        <f>S62-R62</f>
        <v>4131.49</v>
      </c>
      <c r="U62" s="11">
        <f>IF(R62=0,0,S62/R62*100)</f>
        <v>427.89603174603172</v>
      </c>
      <c r="V62" s="11">
        <v>5045</v>
      </c>
      <c r="W62" s="11">
        <v>5045</v>
      </c>
      <c r="X62" s="11">
        <v>1260</v>
      </c>
      <c r="Y62" s="11">
        <v>5391.49</v>
      </c>
      <c r="Z62" s="11">
        <f>Y62-X62</f>
        <v>4131.49</v>
      </c>
      <c r="AA62" s="11">
        <f>IF(X62=0,0,Y62/X62*100)</f>
        <v>427.89603174603172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3">
      <c r="A63" s="10"/>
      <c r="B63" s="10">
        <v>22080400</v>
      </c>
      <c r="C63" s="10" t="s">
        <v>88</v>
      </c>
      <c r="D63" s="11">
        <v>68930</v>
      </c>
      <c r="E63" s="11">
        <v>68930</v>
      </c>
      <c r="F63" s="11">
        <v>17160</v>
      </c>
      <c r="G63" s="11">
        <v>16687.129999999997</v>
      </c>
      <c r="H63" s="11">
        <f>G63-F63</f>
        <v>-472.87000000000262</v>
      </c>
      <c r="I63" s="11">
        <f>IF(F63=0,0,G63/F63*100)</f>
        <v>97.244347319347298</v>
      </c>
      <c r="J63" s="11">
        <v>63885</v>
      </c>
      <c r="K63" s="11">
        <v>63885</v>
      </c>
      <c r="L63" s="11">
        <v>15900</v>
      </c>
      <c r="M63" s="11">
        <v>11295.64</v>
      </c>
      <c r="N63" s="11">
        <f>M63-L63</f>
        <v>-4604.3600000000006</v>
      </c>
      <c r="O63" s="11">
        <f>IF(L63=0,0,M63/L63*100)</f>
        <v>71.041761006289306</v>
      </c>
      <c r="P63" s="11">
        <v>5045</v>
      </c>
      <c r="Q63" s="11">
        <v>5045</v>
      </c>
      <c r="R63" s="11">
        <v>1260</v>
      </c>
      <c r="S63" s="11">
        <v>5391.49</v>
      </c>
      <c r="T63" s="11">
        <f>S63-R63</f>
        <v>4131.49</v>
      </c>
      <c r="U63" s="11">
        <f>IF(R63=0,0,S63/R63*100)</f>
        <v>427.89603174603172</v>
      </c>
      <c r="V63" s="11">
        <v>5045</v>
      </c>
      <c r="W63" s="11">
        <v>5045</v>
      </c>
      <c r="X63" s="11">
        <v>1260</v>
      </c>
      <c r="Y63" s="11">
        <v>5391.49</v>
      </c>
      <c r="Z63" s="11">
        <f>Y63-X63</f>
        <v>4131.49</v>
      </c>
      <c r="AA63" s="11">
        <f>IF(X63=0,0,Y63/X63*100)</f>
        <v>427.89603174603172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3">
      <c r="A64" s="10"/>
      <c r="B64" s="10">
        <v>22090000</v>
      </c>
      <c r="C64" s="10" t="s">
        <v>89</v>
      </c>
      <c r="D64" s="11">
        <v>78578</v>
      </c>
      <c r="E64" s="11">
        <v>78578</v>
      </c>
      <c r="F64" s="11">
        <v>19738</v>
      </c>
      <c r="G64" s="11">
        <v>28438.440000000002</v>
      </c>
      <c r="H64" s="11">
        <f>G64-F64</f>
        <v>8700.4400000000023</v>
      </c>
      <c r="I64" s="11">
        <f>IF(F64=0,0,G64/F64*100)</f>
        <v>144.07964332759147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77060</v>
      </c>
      <c r="Q64" s="11">
        <v>77060</v>
      </c>
      <c r="R64" s="11">
        <v>19400</v>
      </c>
      <c r="S64" s="11">
        <v>27942.93</v>
      </c>
      <c r="T64" s="11">
        <f>S64-R64</f>
        <v>8542.93</v>
      </c>
      <c r="U64" s="11">
        <f>IF(R64=0,0,S64/R64*100)</f>
        <v>144.03572164948451</v>
      </c>
      <c r="V64" s="11">
        <v>77060</v>
      </c>
      <c r="W64" s="11">
        <v>77060</v>
      </c>
      <c r="X64" s="11">
        <v>19400</v>
      </c>
      <c r="Y64" s="11">
        <v>27942.93</v>
      </c>
      <c r="Z64" s="11">
        <f>Y64-X64</f>
        <v>8542.93</v>
      </c>
      <c r="AA64" s="11">
        <f>IF(X64=0,0,Y64/X64*100)</f>
        <v>144.03572164948451</v>
      </c>
      <c r="AB64" s="11">
        <v>1518</v>
      </c>
      <c r="AC64" s="11">
        <v>1518</v>
      </c>
      <c r="AD64" s="11">
        <v>338</v>
      </c>
      <c r="AE64" s="11">
        <v>495.51</v>
      </c>
      <c r="AF64" s="11">
        <f>AE64-AD64</f>
        <v>157.51</v>
      </c>
      <c r="AG64" s="11">
        <f>IF(AD64=0,0,AE64/AD64*100)</f>
        <v>146.60059171597632</v>
      </c>
      <c r="AH64" s="11">
        <v>1000</v>
      </c>
      <c r="AI64" s="11">
        <v>1000</v>
      </c>
      <c r="AJ64" s="11">
        <v>200</v>
      </c>
      <c r="AK64" s="11">
        <v>33.08</v>
      </c>
      <c r="AL64" s="11">
        <f>AK64-AJ64</f>
        <v>-166.92000000000002</v>
      </c>
      <c r="AM64" s="11">
        <f>IF(AJ64=0,0,AK64/AJ64*100)</f>
        <v>16.54</v>
      </c>
      <c r="AN64" s="11">
        <v>50</v>
      </c>
      <c r="AO64" s="11">
        <v>50</v>
      </c>
      <c r="AP64" s="11">
        <v>12</v>
      </c>
      <c r="AQ64" s="11">
        <v>6.46</v>
      </c>
      <c r="AR64" s="11">
        <f>AQ64-AP64</f>
        <v>-5.54</v>
      </c>
      <c r="AS64" s="11">
        <f>IF(AP64=0,0,AQ64/AP64*100)</f>
        <v>53.833333333333336</v>
      </c>
      <c r="AT64" s="11">
        <v>0</v>
      </c>
      <c r="AU64" s="11">
        <v>0</v>
      </c>
      <c r="AV64" s="11">
        <v>0</v>
      </c>
      <c r="AW64" s="11">
        <v>5.78</v>
      </c>
      <c r="AX64" s="11">
        <f>AW64-AV64</f>
        <v>5.78</v>
      </c>
      <c r="AY64" s="11">
        <f>IF(AV64=0,0,AW64/AV64*100)</f>
        <v>0</v>
      </c>
      <c r="AZ64" s="11">
        <v>10</v>
      </c>
      <c r="BA64" s="11">
        <v>10</v>
      </c>
      <c r="BB64" s="11">
        <v>0</v>
      </c>
      <c r="BC64" s="11">
        <v>0.34</v>
      </c>
      <c r="BD64" s="11">
        <f>BC64-BB64</f>
        <v>0.34</v>
      </c>
      <c r="BE64" s="11">
        <f>IF(BB64=0,0,BC64/BB64*100)</f>
        <v>0</v>
      </c>
      <c r="BF64" s="11">
        <v>8</v>
      </c>
      <c r="BG64" s="11">
        <v>8</v>
      </c>
      <c r="BH64" s="11">
        <v>8</v>
      </c>
      <c r="BI64" s="11">
        <v>2.38</v>
      </c>
      <c r="BJ64" s="11">
        <f>BI64-BH64</f>
        <v>-5.62</v>
      </c>
      <c r="BK64" s="11">
        <f>IF(BH64=0,0,BI64/BH64*100)</f>
        <v>29.75</v>
      </c>
      <c r="BL64" s="11">
        <v>50</v>
      </c>
      <c r="BM64" s="11">
        <v>50</v>
      </c>
      <c r="BN64" s="11">
        <v>10</v>
      </c>
      <c r="BO64" s="11">
        <v>2.72</v>
      </c>
      <c r="BP64" s="11">
        <f>BO64-BN64</f>
        <v>-7.2799999999999994</v>
      </c>
      <c r="BQ64" s="11">
        <f>IF(BN64=0,0,BO64/BN64*100)</f>
        <v>27.200000000000003</v>
      </c>
      <c r="BR64" s="11">
        <v>0</v>
      </c>
      <c r="BS64" s="11">
        <v>0</v>
      </c>
      <c r="BT64" s="11">
        <v>0</v>
      </c>
      <c r="BU64" s="11">
        <v>237.75</v>
      </c>
      <c r="BV64" s="11">
        <f>BU64-BT64</f>
        <v>237.75</v>
      </c>
      <c r="BW64" s="11">
        <f>IF(BT64=0,0,BU64/BT64*100)</f>
        <v>0</v>
      </c>
      <c r="BX64" s="11">
        <v>30</v>
      </c>
      <c r="BY64" s="11">
        <v>30</v>
      </c>
      <c r="BZ64" s="11">
        <v>4</v>
      </c>
      <c r="CA64" s="11">
        <v>3.57</v>
      </c>
      <c r="CB64" s="11">
        <f>CA64-BZ64</f>
        <v>-0.43000000000000016</v>
      </c>
      <c r="CC64" s="11">
        <f>IF(BZ64=0,0,CA64/BZ64*100)</f>
        <v>89.25</v>
      </c>
      <c r="CD64" s="11">
        <v>30</v>
      </c>
      <c r="CE64" s="11">
        <v>30</v>
      </c>
      <c r="CF64" s="11">
        <v>6</v>
      </c>
      <c r="CG64" s="11">
        <v>6.97</v>
      </c>
      <c r="CH64" s="11">
        <f>CG64-CF64</f>
        <v>0.96999999999999975</v>
      </c>
      <c r="CI64" s="11">
        <f>IF(CF64=0,0,CG64/CF64*100)</f>
        <v>116.16666666666666</v>
      </c>
      <c r="CJ64" s="11">
        <v>0</v>
      </c>
      <c r="CK64" s="11">
        <v>0</v>
      </c>
      <c r="CL64" s="11">
        <v>0</v>
      </c>
      <c r="CM64" s="11">
        <v>135.09</v>
      </c>
      <c r="CN64" s="11">
        <f>CM64-CL64</f>
        <v>135.09</v>
      </c>
      <c r="CO64" s="11">
        <f>IF(CL64=0,0,CM64/CL64*100)</f>
        <v>0</v>
      </c>
      <c r="CP64" s="11">
        <v>100</v>
      </c>
      <c r="CQ64" s="11">
        <v>100</v>
      </c>
      <c r="CR64" s="11">
        <v>50</v>
      </c>
      <c r="CS64" s="11">
        <v>7.82</v>
      </c>
      <c r="CT64" s="11">
        <f>CS64-CR64</f>
        <v>-42.18</v>
      </c>
      <c r="CU64" s="11">
        <f>IF(CR64=0,0,CS64/CR64*100)</f>
        <v>15.64</v>
      </c>
      <c r="CV64" s="11">
        <v>50</v>
      </c>
      <c r="CW64" s="11">
        <v>50</v>
      </c>
      <c r="CX64" s="11">
        <v>5</v>
      </c>
      <c r="CY64" s="11">
        <v>9.18</v>
      </c>
      <c r="CZ64" s="11">
        <f>CY64-CX64</f>
        <v>4.18</v>
      </c>
      <c r="DA64" s="11">
        <f>IF(CX64=0,0,CY64/CX64*100)</f>
        <v>183.6</v>
      </c>
      <c r="DB64" s="11">
        <v>40</v>
      </c>
      <c r="DC64" s="11">
        <v>40</v>
      </c>
      <c r="DD64" s="11">
        <v>3</v>
      </c>
      <c r="DE64" s="11">
        <v>0.34</v>
      </c>
      <c r="DF64" s="11">
        <f>DE64-DD64</f>
        <v>-2.66</v>
      </c>
      <c r="DG64" s="11">
        <f>IF(DD64=0,0,DE64/DD64*100)</f>
        <v>11.333333333333334</v>
      </c>
      <c r="DH64" s="11">
        <v>0</v>
      </c>
      <c r="DI64" s="11">
        <v>0</v>
      </c>
      <c r="DJ64" s="11">
        <v>0</v>
      </c>
      <c r="DK64" s="11">
        <v>19.55</v>
      </c>
      <c r="DL64" s="11">
        <f>DK64-DJ64</f>
        <v>19.55</v>
      </c>
      <c r="DM64" s="11">
        <f>IF(DJ64=0,0,DK64/DJ64*100)</f>
        <v>0</v>
      </c>
      <c r="DN64" s="11">
        <v>20</v>
      </c>
      <c r="DO64" s="11">
        <v>20</v>
      </c>
      <c r="DP64" s="11">
        <v>3</v>
      </c>
      <c r="DQ64" s="11">
        <v>6.29</v>
      </c>
      <c r="DR64" s="11">
        <f>DQ64-DP64</f>
        <v>3.29</v>
      </c>
      <c r="DS64" s="11">
        <f>IF(DP64=0,0,DQ64/DP64*100)</f>
        <v>209.66666666666666</v>
      </c>
      <c r="DT64" s="11">
        <v>10</v>
      </c>
      <c r="DU64" s="11">
        <v>10</v>
      </c>
      <c r="DV64" s="11">
        <v>3</v>
      </c>
      <c r="DW64" s="11">
        <v>3.23</v>
      </c>
      <c r="DX64" s="11">
        <f>DW64-DV64</f>
        <v>0.22999999999999998</v>
      </c>
      <c r="DY64" s="11">
        <f>IF(DV64=0,0,DW64/DV64*100)</f>
        <v>107.66666666666667</v>
      </c>
      <c r="DZ64" s="11">
        <v>20</v>
      </c>
      <c r="EA64" s="11">
        <v>20</v>
      </c>
      <c r="EB64" s="11">
        <v>4</v>
      </c>
      <c r="EC64" s="11">
        <v>4.25</v>
      </c>
      <c r="ED64" s="11">
        <f>EC64-EB64</f>
        <v>0.25</v>
      </c>
      <c r="EE64" s="11">
        <f>IF(EB64=0,0,EC64/EB64*100)</f>
        <v>106.25</v>
      </c>
      <c r="EF64" s="11">
        <v>100</v>
      </c>
      <c r="EG64" s="11">
        <v>100</v>
      </c>
      <c r="EH64" s="11">
        <v>30</v>
      </c>
      <c r="EI64" s="11">
        <v>10.71</v>
      </c>
      <c r="EJ64" s="11">
        <f>EI64-EH64</f>
        <v>-19.29</v>
      </c>
      <c r="EK64" s="11">
        <f>IF(EH64=0,0,EI64/EH64*100)</f>
        <v>35.700000000000003</v>
      </c>
    </row>
    <row r="65" spans="1:141" x14ac:dyDescent="0.3">
      <c r="A65" s="10"/>
      <c r="B65" s="10">
        <v>22090100</v>
      </c>
      <c r="C65" s="10" t="s">
        <v>90</v>
      </c>
      <c r="D65" s="11">
        <v>19028</v>
      </c>
      <c r="E65" s="11">
        <v>19028</v>
      </c>
      <c r="F65" s="11">
        <v>6993</v>
      </c>
      <c r="G65" s="11">
        <v>2810.6000000000004</v>
      </c>
      <c r="H65" s="11">
        <f>G65-F65</f>
        <v>-4182.3999999999996</v>
      </c>
      <c r="I65" s="11">
        <f>IF(F65=0,0,G65/F65*100)</f>
        <v>40.191620191620196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17510</v>
      </c>
      <c r="Q65" s="11">
        <v>17510</v>
      </c>
      <c r="R65" s="11">
        <v>6655</v>
      </c>
      <c r="S65" s="11">
        <v>2340.42</v>
      </c>
      <c r="T65" s="11">
        <f>S65-R65</f>
        <v>-4314.58</v>
      </c>
      <c r="U65" s="11">
        <f>IF(R65=0,0,S65/R65*100)</f>
        <v>35.167843726521411</v>
      </c>
      <c r="V65" s="11">
        <v>17510</v>
      </c>
      <c r="W65" s="11">
        <v>17510</v>
      </c>
      <c r="X65" s="11">
        <v>6655</v>
      </c>
      <c r="Y65" s="11">
        <v>2340.42</v>
      </c>
      <c r="Z65" s="11">
        <f>Y65-X65</f>
        <v>-4314.58</v>
      </c>
      <c r="AA65" s="11">
        <f>IF(X65=0,0,Y65/X65*100)</f>
        <v>35.167843726521411</v>
      </c>
      <c r="AB65" s="11">
        <v>1518</v>
      </c>
      <c r="AC65" s="11">
        <v>1518</v>
      </c>
      <c r="AD65" s="11">
        <v>338</v>
      </c>
      <c r="AE65" s="11">
        <v>470.18</v>
      </c>
      <c r="AF65" s="11">
        <f>AE65-AD65</f>
        <v>132.18</v>
      </c>
      <c r="AG65" s="11">
        <f>IF(AD65=0,0,AE65/AD65*100)</f>
        <v>139.10650887573965</v>
      </c>
      <c r="AH65" s="11">
        <v>1000</v>
      </c>
      <c r="AI65" s="11">
        <v>1000</v>
      </c>
      <c r="AJ65" s="11">
        <v>200</v>
      </c>
      <c r="AK65" s="11">
        <v>33.08</v>
      </c>
      <c r="AL65" s="11">
        <f>AK65-AJ65</f>
        <v>-166.92000000000002</v>
      </c>
      <c r="AM65" s="11">
        <f>IF(AJ65=0,0,AK65/AJ65*100)</f>
        <v>16.54</v>
      </c>
      <c r="AN65" s="11">
        <v>50</v>
      </c>
      <c r="AO65" s="11">
        <v>50</v>
      </c>
      <c r="AP65" s="11">
        <v>12</v>
      </c>
      <c r="AQ65" s="11">
        <v>6.46</v>
      </c>
      <c r="AR65" s="11">
        <f>AQ65-AP65</f>
        <v>-5.54</v>
      </c>
      <c r="AS65" s="11">
        <f>IF(AP65=0,0,AQ65/AP65*100)</f>
        <v>53.833333333333336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10</v>
      </c>
      <c r="BA65" s="11">
        <v>10</v>
      </c>
      <c r="BB65" s="11">
        <v>0</v>
      </c>
      <c r="BC65" s="11">
        <v>0.34</v>
      </c>
      <c r="BD65" s="11">
        <f>BC65-BB65</f>
        <v>0.34</v>
      </c>
      <c r="BE65" s="11">
        <f>IF(BB65=0,0,BC65/BB65*100)</f>
        <v>0</v>
      </c>
      <c r="BF65" s="11">
        <v>8</v>
      </c>
      <c r="BG65" s="11">
        <v>8</v>
      </c>
      <c r="BH65" s="11">
        <v>8</v>
      </c>
      <c r="BI65" s="11">
        <v>2.38</v>
      </c>
      <c r="BJ65" s="11">
        <f>BI65-BH65</f>
        <v>-5.62</v>
      </c>
      <c r="BK65" s="11">
        <f>IF(BH65=0,0,BI65/BH65*100)</f>
        <v>29.75</v>
      </c>
      <c r="BL65" s="11">
        <v>50</v>
      </c>
      <c r="BM65" s="11">
        <v>50</v>
      </c>
      <c r="BN65" s="11">
        <v>10</v>
      </c>
      <c r="BO65" s="11">
        <v>2.72</v>
      </c>
      <c r="BP65" s="11">
        <f>BO65-BN65</f>
        <v>-7.2799999999999994</v>
      </c>
      <c r="BQ65" s="11">
        <f>IF(BN65=0,0,BO65/BN65*100)</f>
        <v>27.200000000000003</v>
      </c>
      <c r="BR65" s="11">
        <v>0</v>
      </c>
      <c r="BS65" s="11">
        <v>0</v>
      </c>
      <c r="BT65" s="11">
        <v>0</v>
      </c>
      <c r="BU65" s="11">
        <v>237.75</v>
      </c>
      <c r="BV65" s="11">
        <f>BU65-BT65</f>
        <v>237.75</v>
      </c>
      <c r="BW65" s="11">
        <f>IF(BT65=0,0,BU65/BT65*100)</f>
        <v>0</v>
      </c>
      <c r="BX65" s="11">
        <v>30</v>
      </c>
      <c r="BY65" s="11">
        <v>30</v>
      </c>
      <c r="BZ65" s="11">
        <v>4</v>
      </c>
      <c r="CA65" s="11">
        <v>3.57</v>
      </c>
      <c r="CB65" s="11">
        <f>CA65-BZ65</f>
        <v>-0.43000000000000016</v>
      </c>
      <c r="CC65" s="11">
        <f>IF(BZ65=0,0,CA65/BZ65*100)</f>
        <v>89.25</v>
      </c>
      <c r="CD65" s="11">
        <v>30</v>
      </c>
      <c r="CE65" s="11">
        <v>30</v>
      </c>
      <c r="CF65" s="11">
        <v>6</v>
      </c>
      <c r="CG65" s="11">
        <v>6.97</v>
      </c>
      <c r="CH65" s="11">
        <f>CG65-CF65</f>
        <v>0.96999999999999975</v>
      </c>
      <c r="CI65" s="11">
        <f>IF(CF65=0,0,CG65/CF65*100)</f>
        <v>116.16666666666666</v>
      </c>
      <c r="CJ65" s="11">
        <v>0</v>
      </c>
      <c r="CK65" s="11">
        <v>0</v>
      </c>
      <c r="CL65" s="11">
        <v>0</v>
      </c>
      <c r="CM65" s="11">
        <v>135.09</v>
      </c>
      <c r="CN65" s="11">
        <f>CM65-CL65</f>
        <v>135.09</v>
      </c>
      <c r="CO65" s="11">
        <f>IF(CL65=0,0,CM65/CL65*100)</f>
        <v>0</v>
      </c>
      <c r="CP65" s="11">
        <v>100</v>
      </c>
      <c r="CQ65" s="11">
        <v>100</v>
      </c>
      <c r="CR65" s="11">
        <v>50</v>
      </c>
      <c r="CS65" s="11">
        <v>7.82</v>
      </c>
      <c r="CT65" s="11">
        <f>CS65-CR65</f>
        <v>-42.18</v>
      </c>
      <c r="CU65" s="11">
        <f>IF(CR65=0,0,CS65/CR65*100)</f>
        <v>15.64</v>
      </c>
      <c r="CV65" s="11">
        <v>50</v>
      </c>
      <c r="CW65" s="11">
        <v>50</v>
      </c>
      <c r="CX65" s="11">
        <v>5</v>
      </c>
      <c r="CY65" s="11">
        <v>9.18</v>
      </c>
      <c r="CZ65" s="11">
        <f>CY65-CX65</f>
        <v>4.18</v>
      </c>
      <c r="DA65" s="11">
        <f>IF(CX65=0,0,CY65/CX65*100)</f>
        <v>183.6</v>
      </c>
      <c r="DB65" s="11">
        <v>40</v>
      </c>
      <c r="DC65" s="11">
        <v>40</v>
      </c>
      <c r="DD65" s="11">
        <v>3</v>
      </c>
      <c r="DE65" s="11">
        <v>0.34</v>
      </c>
      <c r="DF65" s="11">
        <f>DE65-DD65</f>
        <v>-2.66</v>
      </c>
      <c r="DG65" s="11">
        <f>IF(DD65=0,0,DE65/DD65*100)</f>
        <v>11.333333333333334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20</v>
      </c>
      <c r="DO65" s="11">
        <v>20</v>
      </c>
      <c r="DP65" s="11">
        <v>3</v>
      </c>
      <c r="DQ65" s="11">
        <v>6.29</v>
      </c>
      <c r="DR65" s="11">
        <f>DQ65-DP65</f>
        <v>3.29</v>
      </c>
      <c r="DS65" s="11">
        <f>IF(DP65=0,0,DQ65/DP65*100)</f>
        <v>209.66666666666666</v>
      </c>
      <c r="DT65" s="11">
        <v>10</v>
      </c>
      <c r="DU65" s="11">
        <v>10</v>
      </c>
      <c r="DV65" s="11">
        <v>3</v>
      </c>
      <c r="DW65" s="11">
        <v>3.23</v>
      </c>
      <c r="DX65" s="11">
        <f>DW65-DV65</f>
        <v>0.22999999999999998</v>
      </c>
      <c r="DY65" s="11">
        <f>IF(DV65=0,0,DW65/DV65*100)</f>
        <v>107.66666666666667</v>
      </c>
      <c r="DZ65" s="11">
        <v>20</v>
      </c>
      <c r="EA65" s="11">
        <v>20</v>
      </c>
      <c r="EB65" s="11">
        <v>4</v>
      </c>
      <c r="EC65" s="11">
        <v>4.25</v>
      </c>
      <c r="ED65" s="11">
        <f>EC65-EB65</f>
        <v>0.25</v>
      </c>
      <c r="EE65" s="11">
        <f>IF(EB65=0,0,EC65/EB65*100)</f>
        <v>106.25</v>
      </c>
      <c r="EF65" s="11">
        <v>100</v>
      </c>
      <c r="EG65" s="11">
        <v>100</v>
      </c>
      <c r="EH65" s="11">
        <v>30</v>
      </c>
      <c r="EI65" s="11">
        <v>10.71</v>
      </c>
      <c r="EJ65" s="11">
        <f>EI65-EH65</f>
        <v>-19.29</v>
      </c>
      <c r="EK65" s="11">
        <f>IF(EH65=0,0,EI65/EH65*100)</f>
        <v>35.700000000000003</v>
      </c>
    </row>
    <row r="66" spans="1:141" x14ac:dyDescent="0.3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25.330000000000002</v>
      </c>
      <c r="H66" s="11">
        <f>G66-F66</f>
        <v>25.330000000000002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25.330000000000002</v>
      </c>
      <c r="AF66" s="11">
        <f>AE66-AD66</f>
        <v>25.330000000000002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5.78</v>
      </c>
      <c r="AX66" s="11">
        <f>AW66-AV66</f>
        <v>5.78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19.55</v>
      </c>
      <c r="DL66" s="11">
        <f>DK66-DJ66</f>
        <v>19.55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3">
      <c r="A67" s="10"/>
      <c r="B67" s="10">
        <v>22090400</v>
      </c>
      <c r="C67" s="10" t="s">
        <v>92</v>
      </c>
      <c r="D67" s="11">
        <v>59550</v>
      </c>
      <c r="E67" s="11">
        <v>59550</v>
      </c>
      <c r="F67" s="11">
        <v>12745</v>
      </c>
      <c r="G67" s="11">
        <v>25602.51</v>
      </c>
      <c r="H67" s="11">
        <f>G67-F67</f>
        <v>12857.509999999998</v>
      </c>
      <c r="I67" s="11">
        <f>IF(F67=0,0,G67/F67*100)</f>
        <v>200.88277755982739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59550</v>
      </c>
      <c r="Q67" s="11">
        <v>59550</v>
      </c>
      <c r="R67" s="11">
        <v>12745</v>
      </c>
      <c r="S67" s="11">
        <v>25602.51</v>
      </c>
      <c r="T67" s="11">
        <f>S67-R67</f>
        <v>12857.509999999998</v>
      </c>
      <c r="U67" s="11">
        <f>IF(R67=0,0,S67/R67*100)</f>
        <v>200.88277755982739</v>
      </c>
      <c r="V67" s="11">
        <v>59550</v>
      </c>
      <c r="W67" s="11">
        <v>59550</v>
      </c>
      <c r="X67" s="11">
        <v>12745</v>
      </c>
      <c r="Y67" s="11">
        <v>25602.51</v>
      </c>
      <c r="Z67" s="11">
        <f>Y67-X67</f>
        <v>12857.509999999998</v>
      </c>
      <c r="AA67" s="11">
        <f>IF(X67=0,0,Y67/X67*100)</f>
        <v>200.88277755982739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24000000</v>
      </c>
      <c r="C68" s="10" t="s">
        <v>93</v>
      </c>
      <c r="D68" s="11">
        <v>25000</v>
      </c>
      <c r="E68" s="11">
        <v>25000</v>
      </c>
      <c r="F68" s="11">
        <v>7000</v>
      </c>
      <c r="G68" s="11">
        <v>5757.1100000000006</v>
      </c>
      <c r="H68" s="11">
        <f>G68-F68</f>
        <v>-1242.8899999999994</v>
      </c>
      <c r="I68" s="11">
        <f>IF(F68=0,0,G68/F68*100)</f>
        <v>82.244428571428585</v>
      </c>
      <c r="J68" s="11">
        <v>25000</v>
      </c>
      <c r="K68" s="11">
        <v>25000</v>
      </c>
      <c r="L68" s="11">
        <v>7000</v>
      </c>
      <c r="M68" s="11">
        <v>830.13</v>
      </c>
      <c r="N68" s="11">
        <f>M68-L68</f>
        <v>-6169.87</v>
      </c>
      <c r="O68" s="11">
        <f>IF(L68=0,0,M68/L68*100)</f>
        <v>11.859</v>
      </c>
      <c r="P68" s="11">
        <v>0</v>
      </c>
      <c r="Q68" s="11">
        <v>0</v>
      </c>
      <c r="R68" s="11">
        <v>0</v>
      </c>
      <c r="S68" s="11">
        <v>1000</v>
      </c>
      <c r="T68" s="11">
        <f>S68-R68</f>
        <v>1000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1000</v>
      </c>
      <c r="Z68" s="11">
        <f>Y68-X68</f>
        <v>1000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3926.9800000000005</v>
      </c>
      <c r="AF68" s="11">
        <f>AE68-AD68</f>
        <v>3926.9800000000005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f>BC68-BB68</f>
        <v>1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5.9</v>
      </c>
      <c r="BJ68" s="11">
        <f>BI68-BH68</f>
        <v>5.9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6.11</v>
      </c>
      <c r="CB68" s="11">
        <f>CA68-BZ68</f>
        <v>6.11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3911.34</v>
      </c>
      <c r="CZ68" s="11">
        <f>CY68-CX68</f>
        <v>3911.34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2.63</v>
      </c>
      <c r="EJ68" s="11">
        <f>EI68-EH68</f>
        <v>2.63</v>
      </c>
      <c r="EK68" s="11">
        <f>IF(EH68=0,0,EI68/EH68*100)</f>
        <v>0</v>
      </c>
    </row>
    <row r="69" spans="1:141" x14ac:dyDescent="0.3">
      <c r="A69" s="10"/>
      <c r="B69" s="10">
        <v>24060000</v>
      </c>
      <c r="C69" s="10" t="s">
        <v>77</v>
      </c>
      <c r="D69" s="11">
        <v>25000</v>
      </c>
      <c r="E69" s="11">
        <v>25000</v>
      </c>
      <c r="F69" s="11">
        <v>7000</v>
      </c>
      <c r="G69" s="11">
        <v>5757.1100000000006</v>
      </c>
      <c r="H69" s="11">
        <f>G69-F69</f>
        <v>-1242.8899999999994</v>
      </c>
      <c r="I69" s="11">
        <f>IF(F69=0,0,G69/F69*100)</f>
        <v>82.244428571428585</v>
      </c>
      <c r="J69" s="11">
        <v>25000</v>
      </c>
      <c r="K69" s="11">
        <v>25000</v>
      </c>
      <c r="L69" s="11">
        <v>7000</v>
      </c>
      <c r="M69" s="11">
        <v>830.13</v>
      </c>
      <c r="N69" s="11">
        <f>M69-L69</f>
        <v>-6169.87</v>
      </c>
      <c r="O69" s="11">
        <f>IF(L69=0,0,M69/L69*100)</f>
        <v>11.859</v>
      </c>
      <c r="P69" s="11">
        <v>0</v>
      </c>
      <c r="Q69" s="11">
        <v>0</v>
      </c>
      <c r="R69" s="11">
        <v>0</v>
      </c>
      <c r="S69" s="11">
        <v>1000</v>
      </c>
      <c r="T69" s="11">
        <f>S69-R69</f>
        <v>1000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1000</v>
      </c>
      <c r="Z69" s="11">
        <f>Y69-X69</f>
        <v>1000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3926.9800000000005</v>
      </c>
      <c r="AF69" s="11">
        <f>AE69-AD69</f>
        <v>3926.9800000000005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1</v>
      </c>
      <c r="BD69" s="11">
        <f>BC69-BB69</f>
        <v>1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5.9</v>
      </c>
      <c r="BJ69" s="11">
        <f>BI69-BH69</f>
        <v>5.9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6.11</v>
      </c>
      <c r="CB69" s="11">
        <f>CA69-BZ69</f>
        <v>6.11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3911.34</v>
      </c>
      <c r="CZ69" s="11">
        <f>CY69-CX69</f>
        <v>3911.34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2.63</v>
      </c>
      <c r="EJ69" s="11">
        <f>EI69-EH69</f>
        <v>2.63</v>
      </c>
      <c r="EK69" s="11">
        <f>IF(EH69=0,0,EI69/EH69*100)</f>
        <v>0</v>
      </c>
    </row>
    <row r="70" spans="1:141" x14ac:dyDescent="0.3">
      <c r="A70" s="10"/>
      <c r="B70" s="10">
        <v>24060300</v>
      </c>
      <c r="C70" s="10" t="s">
        <v>77</v>
      </c>
      <c r="D70" s="11">
        <v>25000</v>
      </c>
      <c r="E70" s="11">
        <v>25000</v>
      </c>
      <c r="F70" s="11">
        <v>7000</v>
      </c>
      <c r="G70" s="11">
        <v>5757.1100000000006</v>
      </c>
      <c r="H70" s="11">
        <f>G70-F70</f>
        <v>-1242.8899999999994</v>
      </c>
      <c r="I70" s="11">
        <f>IF(F70=0,0,G70/F70*100)</f>
        <v>82.244428571428585</v>
      </c>
      <c r="J70" s="11">
        <v>25000</v>
      </c>
      <c r="K70" s="11">
        <v>25000</v>
      </c>
      <c r="L70" s="11">
        <v>7000</v>
      </c>
      <c r="M70" s="11">
        <v>830.13</v>
      </c>
      <c r="N70" s="11">
        <f>M70-L70</f>
        <v>-6169.87</v>
      </c>
      <c r="O70" s="11">
        <f>IF(L70=0,0,M70/L70*100)</f>
        <v>11.859</v>
      </c>
      <c r="P70" s="11">
        <v>0</v>
      </c>
      <c r="Q70" s="11">
        <v>0</v>
      </c>
      <c r="R70" s="11">
        <v>0</v>
      </c>
      <c r="S70" s="11">
        <v>1000</v>
      </c>
      <c r="T70" s="11">
        <f>S70-R70</f>
        <v>1000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1000</v>
      </c>
      <c r="Z70" s="11">
        <f>Y70-X70</f>
        <v>1000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3926.9800000000005</v>
      </c>
      <c r="AF70" s="11">
        <f>AE70-AD70</f>
        <v>3926.9800000000005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1</v>
      </c>
      <c r="BD70" s="11">
        <f>BC70-BB70</f>
        <v>1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5.9</v>
      </c>
      <c r="BJ70" s="11">
        <f>BI70-BH70</f>
        <v>5.9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6.11</v>
      </c>
      <c r="CB70" s="11">
        <f>CA70-BZ70</f>
        <v>6.11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3911.34</v>
      </c>
      <c r="CZ70" s="11">
        <f>CY70-CX70</f>
        <v>3911.34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2.63</v>
      </c>
      <c r="EJ70" s="11">
        <f>EI70-EH70</f>
        <v>2.63</v>
      </c>
      <c r="EK70" s="11">
        <f>IF(EH70=0,0,EI70/EH70*100)</f>
        <v>0</v>
      </c>
    </row>
    <row r="71" spans="1:141" x14ac:dyDescent="0.3">
      <c r="A71" s="10"/>
      <c r="B71" s="10">
        <v>40000000</v>
      </c>
      <c r="C71" s="10" t="s">
        <v>94</v>
      </c>
      <c r="D71" s="11">
        <v>289799240</v>
      </c>
      <c r="E71" s="11">
        <v>323406587</v>
      </c>
      <c r="F71" s="11">
        <v>98967386.829999998</v>
      </c>
      <c r="G71" s="11">
        <v>96352447.349999994</v>
      </c>
      <c r="H71" s="11">
        <f>G71-F71</f>
        <v>-2614939.4800000042</v>
      </c>
      <c r="I71" s="11">
        <f>IF(F71=0,0,G71/F71*100)</f>
        <v>97.35777657291105</v>
      </c>
      <c r="J71" s="11">
        <v>289699240</v>
      </c>
      <c r="K71" s="11">
        <v>323132587</v>
      </c>
      <c r="L71" s="11">
        <v>98693386.829999998</v>
      </c>
      <c r="M71" s="11">
        <v>96078447.349999994</v>
      </c>
      <c r="N71" s="11">
        <f>M71-L71</f>
        <v>-2614939.4800000042</v>
      </c>
      <c r="O71" s="11">
        <f>IF(L71=0,0,M71/L71*100)</f>
        <v>97.350441033598074</v>
      </c>
      <c r="P71" s="11">
        <v>0</v>
      </c>
      <c r="Q71" s="11">
        <v>0</v>
      </c>
      <c r="R71" s="11">
        <v>0</v>
      </c>
      <c r="S71" s="11">
        <v>0</v>
      </c>
      <c r="T71" s="11">
        <f>S71-R71</f>
        <v>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0</v>
      </c>
      <c r="Z71" s="11">
        <f>Y71-X71</f>
        <v>0</v>
      </c>
      <c r="AA71" s="11">
        <f>IF(X71=0,0,Y71/X71*100)</f>
        <v>0</v>
      </c>
      <c r="AB71" s="11">
        <v>100000</v>
      </c>
      <c r="AC71" s="11">
        <v>274000</v>
      </c>
      <c r="AD71" s="11">
        <v>274000</v>
      </c>
      <c r="AE71" s="11">
        <v>274000</v>
      </c>
      <c r="AF71" s="11">
        <f>AE71-AD71</f>
        <v>0</v>
      </c>
      <c r="AG71" s="11">
        <f>IF(AD71=0,0,AE71/AD71*100)</f>
        <v>100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174000</v>
      </c>
      <c r="AV71" s="11">
        <v>174000</v>
      </c>
      <c r="AW71" s="11">
        <v>174000</v>
      </c>
      <c r="AX71" s="11">
        <f>AW71-AV71</f>
        <v>0</v>
      </c>
      <c r="AY71" s="11">
        <f>IF(AV71=0,0,AW71/AV71*100)</f>
        <v>100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100000</v>
      </c>
      <c r="BS71" s="11">
        <v>100000</v>
      </c>
      <c r="BT71" s="11">
        <v>100000</v>
      </c>
      <c r="BU71" s="11">
        <v>100000</v>
      </c>
      <c r="BV71" s="11">
        <f>BU71-BT71</f>
        <v>0</v>
      </c>
      <c r="BW71" s="11">
        <f>IF(BT71=0,0,BU71/BT71*100)</f>
        <v>100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41000000</v>
      </c>
      <c r="C72" s="10" t="s">
        <v>95</v>
      </c>
      <c r="D72" s="11">
        <v>289799240</v>
      </c>
      <c r="E72" s="11">
        <v>323406587</v>
      </c>
      <c r="F72" s="11">
        <v>98967386.829999998</v>
      </c>
      <c r="G72" s="11">
        <v>96352447.349999994</v>
      </c>
      <c r="H72" s="11">
        <f>G72-F72</f>
        <v>-2614939.4800000042</v>
      </c>
      <c r="I72" s="11">
        <f>IF(F72=0,0,G72/F72*100)</f>
        <v>97.35777657291105</v>
      </c>
      <c r="J72" s="11">
        <v>289699240</v>
      </c>
      <c r="K72" s="11">
        <v>323132587</v>
      </c>
      <c r="L72" s="11">
        <v>98693386.829999998</v>
      </c>
      <c r="M72" s="11">
        <v>96078447.349999994</v>
      </c>
      <c r="N72" s="11">
        <f>M72-L72</f>
        <v>-2614939.4800000042</v>
      </c>
      <c r="O72" s="11">
        <f>IF(L72=0,0,M72/L72*100)</f>
        <v>97.350441033598074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100000</v>
      </c>
      <c r="AC72" s="11">
        <v>274000</v>
      </c>
      <c r="AD72" s="11">
        <v>274000</v>
      </c>
      <c r="AE72" s="11">
        <v>274000</v>
      </c>
      <c r="AF72" s="11">
        <f>AE72-AD72</f>
        <v>0</v>
      </c>
      <c r="AG72" s="11">
        <f>IF(AD72=0,0,AE72/AD72*100)</f>
        <v>100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174000</v>
      </c>
      <c r="AV72" s="11">
        <v>174000</v>
      </c>
      <c r="AW72" s="11">
        <v>174000</v>
      </c>
      <c r="AX72" s="11">
        <f>AW72-AV72</f>
        <v>0</v>
      </c>
      <c r="AY72" s="11">
        <f>IF(AV72=0,0,AW72/AV72*100)</f>
        <v>100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100000</v>
      </c>
      <c r="BS72" s="11">
        <v>100000</v>
      </c>
      <c r="BT72" s="11">
        <v>100000</v>
      </c>
      <c r="BU72" s="11">
        <v>100000</v>
      </c>
      <c r="BV72" s="11">
        <f>BU72-BT72</f>
        <v>0</v>
      </c>
      <c r="BW72" s="11">
        <f>IF(BT72=0,0,BU72/BT72*100)</f>
        <v>100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41030000</v>
      </c>
      <c r="C73" s="10" t="s">
        <v>96</v>
      </c>
      <c r="D73" s="11">
        <v>68191300</v>
      </c>
      <c r="E73" s="11">
        <v>100939474</v>
      </c>
      <c r="F73" s="11">
        <v>23917700</v>
      </c>
      <c r="G73" s="11">
        <v>23917700</v>
      </c>
      <c r="H73" s="11">
        <f>G73-F73</f>
        <v>0</v>
      </c>
      <c r="I73" s="11">
        <f>IF(F73=0,0,G73/F73*100)</f>
        <v>100</v>
      </c>
      <c r="J73" s="11">
        <v>68191300</v>
      </c>
      <c r="K73" s="11">
        <v>100939474</v>
      </c>
      <c r="L73" s="11">
        <v>23917700</v>
      </c>
      <c r="M73" s="11">
        <v>23917700</v>
      </c>
      <c r="N73" s="11">
        <f>M73-L73</f>
        <v>0</v>
      </c>
      <c r="O73" s="11">
        <f>IF(L73=0,0,M73/L73*100)</f>
        <v>100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41031400</v>
      </c>
      <c r="C74" s="10" t="s">
        <v>97</v>
      </c>
      <c r="D74" s="11">
        <v>0</v>
      </c>
      <c r="E74" s="11">
        <v>2595174</v>
      </c>
      <c r="F74" s="11">
        <v>0</v>
      </c>
      <c r="G74" s="11">
        <v>0</v>
      </c>
      <c r="H74" s="11">
        <f>G74-F74</f>
        <v>0</v>
      </c>
      <c r="I74" s="11">
        <f>IF(F74=0,0,G74/F74*100)</f>
        <v>0</v>
      </c>
      <c r="J74" s="11">
        <v>0</v>
      </c>
      <c r="K74" s="11">
        <v>2595174</v>
      </c>
      <c r="L74" s="11">
        <v>0</v>
      </c>
      <c r="M74" s="11">
        <v>0</v>
      </c>
      <c r="N74" s="11">
        <f>M74-L74</f>
        <v>0</v>
      </c>
      <c r="O74" s="11">
        <f>IF(L74=0,0,M74/L74*100)</f>
        <v>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41033900</v>
      </c>
      <c r="C75" s="10" t="s">
        <v>98</v>
      </c>
      <c r="D75" s="11">
        <v>51181400</v>
      </c>
      <c r="E75" s="11">
        <v>72634000</v>
      </c>
      <c r="F75" s="11">
        <v>16923000</v>
      </c>
      <c r="G75" s="11">
        <v>16923000</v>
      </c>
      <c r="H75" s="11">
        <f>G75-F75</f>
        <v>0</v>
      </c>
      <c r="I75" s="11">
        <f>IF(F75=0,0,G75/F75*100)</f>
        <v>100</v>
      </c>
      <c r="J75" s="11">
        <v>51181400</v>
      </c>
      <c r="K75" s="11">
        <v>72634000</v>
      </c>
      <c r="L75" s="11">
        <v>16923000</v>
      </c>
      <c r="M75" s="11">
        <v>16923000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41034200</v>
      </c>
      <c r="C76" s="10" t="s">
        <v>99</v>
      </c>
      <c r="D76" s="11">
        <v>17009900</v>
      </c>
      <c r="E76" s="11">
        <v>24954300</v>
      </c>
      <c r="F76" s="11">
        <v>6238700</v>
      </c>
      <c r="G76" s="11">
        <v>6238700</v>
      </c>
      <c r="H76" s="11">
        <f>G76-F76</f>
        <v>0</v>
      </c>
      <c r="I76" s="11">
        <f>IF(F76=0,0,G76/F76*100)</f>
        <v>100</v>
      </c>
      <c r="J76" s="11">
        <v>17009900</v>
      </c>
      <c r="K76" s="11">
        <v>24954300</v>
      </c>
      <c r="L76" s="11">
        <v>6238700</v>
      </c>
      <c r="M76" s="11">
        <v>6238700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41034500</v>
      </c>
      <c r="C77" s="10" t="s">
        <v>100</v>
      </c>
      <c r="D77" s="11">
        <v>0</v>
      </c>
      <c r="E77" s="11">
        <v>756000</v>
      </c>
      <c r="F77" s="11">
        <v>756000</v>
      </c>
      <c r="G77" s="11">
        <v>756000</v>
      </c>
      <c r="H77" s="11">
        <f>G77-F77</f>
        <v>0</v>
      </c>
      <c r="I77" s="11">
        <f>IF(F77=0,0,G77/F77*100)</f>
        <v>100</v>
      </c>
      <c r="J77" s="11">
        <v>0</v>
      </c>
      <c r="K77" s="11">
        <v>756000</v>
      </c>
      <c r="L77" s="11">
        <v>756000</v>
      </c>
      <c r="M77" s="11">
        <v>756000</v>
      </c>
      <c r="N77" s="11">
        <f>M77-L77</f>
        <v>0</v>
      </c>
      <c r="O77" s="11">
        <f>IF(L77=0,0,M77/L77*100)</f>
        <v>100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41040000</v>
      </c>
      <c r="C78" s="10" t="s">
        <v>101</v>
      </c>
      <c r="D78" s="11">
        <v>24161740</v>
      </c>
      <c r="E78" s="11">
        <v>24460707</v>
      </c>
      <c r="F78" s="11">
        <v>6309745</v>
      </c>
      <c r="G78" s="11">
        <v>6208590</v>
      </c>
      <c r="H78" s="11">
        <f>G78-F78</f>
        <v>-101155</v>
      </c>
      <c r="I78" s="11">
        <f>IF(F78=0,0,G78/F78*100)</f>
        <v>98.396844880419096</v>
      </c>
      <c r="J78" s="11">
        <v>24161740</v>
      </c>
      <c r="K78" s="11">
        <v>24460707</v>
      </c>
      <c r="L78" s="11">
        <v>6309745</v>
      </c>
      <c r="M78" s="11">
        <v>6208590</v>
      </c>
      <c r="N78" s="11">
        <f>M78-L78</f>
        <v>-101155</v>
      </c>
      <c r="O78" s="11">
        <f>IF(L78=0,0,M78/L78*100)</f>
        <v>98.396844880419096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41040200</v>
      </c>
      <c r="C79" s="10" t="s">
        <v>102</v>
      </c>
      <c r="D79" s="11">
        <v>23924900</v>
      </c>
      <c r="E79" s="11">
        <v>23924900</v>
      </c>
      <c r="F79" s="11">
        <v>5981226</v>
      </c>
      <c r="G79" s="11">
        <v>5981226</v>
      </c>
      <c r="H79" s="11">
        <f>G79-F79</f>
        <v>0</v>
      </c>
      <c r="I79" s="11">
        <f>IF(F79=0,0,G79/F79*100)</f>
        <v>100</v>
      </c>
      <c r="J79" s="11">
        <v>23924900</v>
      </c>
      <c r="K79" s="11">
        <v>23924900</v>
      </c>
      <c r="L79" s="11">
        <v>5981226</v>
      </c>
      <c r="M79" s="11">
        <v>5981226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41040400</v>
      </c>
      <c r="C80" s="10" t="s">
        <v>103</v>
      </c>
      <c r="D80" s="11">
        <v>236840</v>
      </c>
      <c r="E80" s="11">
        <v>535807</v>
      </c>
      <c r="F80" s="11">
        <v>328519</v>
      </c>
      <c r="G80" s="11">
        <v>227364</v>
      </c>
      <c r="H80" s="11">
        <f>G80-F80</f>
        <v>-101155</v>
      </c>
      <c r="I80" s="11">
        <f>IF(F80=0,0,G80/F80*100)</f>
        <v>69.208782444850982</v>
      </c>
      <c r="J80" s="11">
        <v>236840</v>
      </c>
      <c r="K80" s="11">
        <v>535807</v>
      </c>
      <c r="L80" s="11">
        <v>328519</v>
      </c>
      <c r="M80" s="11">
        <v>227364</v>
      </c>
      <c r="N80" s="11">
        <f>M80-L80</f>
        <v>-101155</v>
      </c>
      <c r="O80" s="11">
        <f>IF(L80=0,0,M80/L80*100)</f>
        <v>69.208782444850982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41050000</v>
      </c>
      <c r="C81" s="10" t="s">
        <v>104</v>
      </c>
      <c r="D81" s="11">
        <v>197446200</v>
      </c>
      <c r="E81" s="11">
        <v>198006406</v>
      </c>
      <c r="F81" s="11">
        <v>68739941.829999998</v>
      </c>
      <c r="G81" s="11">
        <v>66226157.349999987</v>
      </c>
      <c r="H81" s="11">
        <f>G81-F81</f>
        <v>-2513784.4800000116</v>
      </c>
      <c r="I81" s="11">
        <f>IF(F81=0,0,G81/F81*100)</f>
        <v>96.343051196905535</v>
      </c>
      <c r="J81" s="11">
        <v>197346200</v>
      </c>
      <c r="K81" s="11">
        <v>197732406</v>
      </c>
      <c r="L81" s="11">
        <v>68465941.829999998</v>
      </c>
      <c r="M81" s="11">
        <v>65952157.349999987</v>
      </c>
      <c r="N81" s="11">
        <f>M81-L81</f>
        <v>-2513784.4800000116</v>
      </c>
      <c r="O81" s="11">
        <f>IF(L81=0,0,M81/L81*100)</f>
        <v>96.328416125141885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100000</v>
      </c>
      <c r="AC81" s="11">
        <v>274000</v>
      </c>
      <c r="AD81" s="11">
        <v>274000</v>
      </c>
      <c r="AE81" s="11">
        <v>274000</v>
      </c>
      <c r="AF81" s="11">
        <f>AE81-AD81</f>
        <v>0</v>
      </c>
      <c r="AG81" s="11">
        <f>IF(AD81=0,0,AE81/AD81*100)</f>
        <v>100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174000</v>
      </c>
      <c r="AV81" s="11">
        <v>174000</v>
      </c>
      <c r="AW81" s="11">
        <v>174000</v>
      </c>
      <c r="AX81" s="11">
        <f>AW81-AV81</f>
        <v>0</v>
      </c>
      <c r="AY81" s="11">
        <f>IF(AV81=0,0,AW81/AV81*100)</f>
        <v>100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100000</v>
      </c>
      <c r="BS81" s="11">
        <v>100000</v>
      </c>
      <c r="BT81" s="11">
        <v>100000</v>
      </c>
      <c r="BU81" s="11">
        <v>100000</v>
      </c>
      <c r="BV81" s="11">
        <f>BU81-BT81</f>
        <v>0</v>
      </c>
      <c r="BW81" s="11">
        <f>IF(BT81=0,0,BU81/BT81*100)</f>
        <v>100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41050100</v>
      </c>
      <c r="C82" s="10" t="s">
        <v>105</v>
      </c>
      <c r="D82" s="11">
        <v>67112700</v>
      </c>
      <c r="E82" s="11">
        <v>67112700</v>
      </c>
      <c r="F82" s="11">
        <v>39743667.829999998</v>
      </c>
      <c r="G82" s="11">
        <v>39743667.829999998</v>
      </c>
      <c r="H82" s="11">
        <f>G82-F82</f>
        <v>0</v>
      </c>
      <c r="I82" s="11">
        <f>IF(F82=0,0,G82/F82*100)</f>
        <v>100</v>
      </c>
      <c r="J82" s="11">
        <v>67112700</v>
      </c>
      <c r="K82" s="11">
        <v>67112700</v>
      </c>
      <c r="L82" s="11">
        <v>39743667.829999998</v>
      </c>
      <c r="M82" s="11">
        <v>39743667.829999998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41050200</v>
      </c>
      <c r="C83" s="10" t="s">
        <v>106</v>
      </c>
      <c r="D83" s="11">
        <v>650430</v>
      </c>
      <c r="E83" s="11">
        <v>650430</v>
      </c>
      <c r="F83" s="11">
        <v>162606</v>
      </c>
      <c r="G83" s="11">
        <v>85591.86</v>
      </c>
      <c r="H83" s="11">
        <f>G83-F83</f>
        <v>-77014.14</v>
      </c>
      <c r="I83" s="11">
        <f>IF(F83=0,0,G83/F83*100)</f>
        <v>52.637577949153169</v>
      </c>
      <c r="J83" s="11">
        <v>650430</v>
      </c>
      <c r="K83" s="11">
        <v>650430</v>
      </c>
      <c r="L83" s="11">
        <v>162606</v>
      </c>
      <c r="M83" s="11">
        <v>85591.86</v>
      </c>
      <c r="N83" s="11">
        <f>M83-L83</f>
        <v>-77014.14</v>
      </c>
      <c r="O83" s="11">
        <f>IF(L83=0,0,M83/L83*100)</f>
        <v>52.637577949153169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41050300</v>
      </c>
      <c r="C84" s="10" t="s">
        <v>107</v>
      </c>
      <c r="D84" s="11">
        <v>120631837</v>
      </c>
      <c r="E84" s="11">
        <v>118631774</v>
      </c>
      <c r="F84" s="11">
        <v>24668164</v>
      </c>
      <c r="G84" s="11">
        <v>22305643.629999999</v>
      </c>
      <c r="H84" s="11">
        <f>G84-F84</f>
        <v>-2362520.370000001</v>
      </c>
      <c r="I84" s="11">
        <f>IF(F84=0,0,G84/F84*100)</f>
        <v>90.422796078378582</v>
      </c>
      <c r="J84" s="11">
        <v>120631837</v>
      </c>
      <c r="K84" s="11">
        <v>118631774</v>
      </c>
      <c r="L84" s="11">
        <v>24668164</v>
      </c>
      <c r="M84" s="11">
        <v>22305643.629999999</v>
      </c>
      <c r="N84" s="11">
        <f>M84-L84</f>
        <v>-2362520.370000001</v>
      </c>
      <c r="O84" s="11">
        <f>IF(L84=0,0,M84/L84*100)</f>
        <v>90.422796078378582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0"/>
      <c r="B85" s="10">
        <v>41050700</v>
      </c>
      <c r="C85" s="10" t="s">
        <v>108</v>
      </c>
      <c r="D85" s="11">
        <v>536300</v>
      </c>
      <c r="E85" s="11">
        <v>565500</v>
      </c>
      <c r="F85" s="11">
        <v>148895</v>
      </c>
      <c r="G85" s="11">
        <v>133596.12</v>
      </c>
      <c r="H85" s="11">
        <f>G85-F85</f>
        <v>-15298.880000000005</v>
      </c>
      <c r="I85" s="11">
        <f>IF(F85=0,0,G85/F85*100)</f>
        <v>89.725054568655764</v>
      </c>
      <c r="J85" s="11">
        <v>536300</v>
      </c>
      <c r="K85" s="11">
        <v>565500</v>
      </c>
      <c r="L85" s="11">
        <v>148895</v>
      </c>
      <c r="M85" s="11">
        <v>133596.12</v>
      </c>
      <c r="N85" s="11">
        <f>M85-L85</f>
        <v>-15298.880000000005</v>
      </c>
      <c r="O85" s="11">
        <f>IF(L85=0,0,M85/L85*100)</f>
        <v>89.725054568655764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3">
      <c r="A86" s="10"/>
      <c r="B86" s="10">
        <v>41051000</v>
      </c>
      <c r="C86" s="10" t="s">
        <v>109</v>
      </c>
      <c r="D86" s="11">
        <v>1399000</v>
      </c>
      <c r="E86" s="11">
        <v>1399000</v>
      </c>
      <c r="F86" s="11">
        <v>315234</v>
      </c>
      <c r="G86" s="11">
        <v>315234</v>
      </c>
      <c r="H86" s="11">
        <f>G86-F86</f>
        <v>0</v>
      </c>
      <c r="I86" s="11">
        <f>IF(F86=0,0,G86/F86*100)</f>
        <v>100</v>
      </c>
      <c r="J86" s="11">
        <v>1399000</v>
      </c>
      <c r="K86" s="11">
        <v>1399000</v>
      </c>
      <c r="L86" s="11">
        <v>315234</v>
      </c>
      <c r="M86" s="11">
        <v>315234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3">
      <c r="A87" s="10"/>
      <c r="B87" s="10">
        <v>41051100</v>
      </c>
      <c r="C87" s="10" t="s">
        <v>110</v>
      </c>
      <c r="D87" s="11">
        <v>0</v>
      </c>
      <c r="E87" s="11">
        <v>696157</v>
      </c>
      <c r="F87" s="11">
        <v>696157</v>
      </c>
      <c r="G87" s="11">
        <v>696157</v>
      </c>
      <c r="H87" s="11">
        <f>G87-F87</f>
        <v>0</v>
      </c>
      <c r="I87" s="11">
        <f>IF(F87=0,0,G87/F87*100)</f>
        <v>100</v>
      </c>
      <c r="J87" s="11">
        <v>0</v>
      </c>
      <c r="K87" s="11">
        <v>696157</v>
      </c>
      <c r="L87" s="11">
        <v>696157</v>
      </c>
      <c r="M87" s="11">
        <v>696157</v>
      </c>
      <c r="N87" s="11">
        <f>M87-L87</f>
        <v>0</v>
      </c>
      <c r="O87" s="11">
        <f>IF(L87=0,0,M87/L87*100)</f>
        <v>100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3">
      <c r="A88" s="10"/>
      <c r="B88" s="10">
        <v>41051200</v>
      </c>
      <c r="C88" s="10" t="s">
        <v>111</v>
      </c>
      <c r="D88" s="11">
        <v>0</v>
      </c>
      <c r="E88" s="11">
        <v>80689</v>
      </c>
      <c r="F88" s="11">
        <v>21239</v>
      </c>
      <c r="G88" s="11">
        <v>21239</v>
      </c>
      <c r="H88" s="11">
        <f>G88-F88</f>
        <v>0</v>
      </c>
      <c r="I88" s="11">
        <f>IF(F88=0,0,G88/F88*100)</f>
        <v>100</v>
      </c>
      <c r="J88" s="11">
        <v>0</v>
      </c>
      <c r="K88" s="11">
        <v>80689</v>
      </c>
      <c r="L88" s="11">
        <v>21239</v>
      </c>
      <c r="M88" s="11">
        <v>21239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3">
      <c r="A89" s="10"/>
      <c r="B89" s="10">
        <v>41051400</v>
      </c>
      <c r="C89" s="10" t="s">
        <v>112</v>
      </c>
      <c r="D89" s="11">
        <v>0</v>
      </c>
      <c r="E89" s="11">
        <v>1096943</v>
      </c>
      <c r="F89" s="11">
        <v>173200</v>
      </c>
      <c r="G89" s="11">
        <v>173200</v>
      </c>
      <c r="H89" s="11">
        <f>G89-F89</f>
        <v>0</v>
      </c>
      <c r="I89" s="11">
        <f>IF(F89=0,0,G89/F89*100)</f>
        <v>100</v>
      </c>
      <c r="J89" s="11">
        <v>0</v>
      </c>
      <c r="K89" s="11">
        <v>1096943</v>
      </c>
      <c r="L89" s="11">
        <v>173200</v>
      </c>
      <c r="M89" s="11">
        <v>173200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3">
      <c r="A90" s="10"/>
      <c r="B90" s="10">
        <v>41051500</v>
      </c>
      <c r="C90" s="10" t="s">
        <v>113</v>
      </c>
      <c r="D90" s="11">
        <v>5693623</v>
      </c>
      <c r="E90" s="11">
        <v>5693623</v>
      </c>
      <c r="F90" s="11">
        <v>1423257</v>
      </c>
      <c r="G90" s="11">
        <v>1423257</v>
      </c>
      <c r="H90" s="11">
        <f>G90-F90</f>
        <v>0</v>
      </c>
      <c r="I90" s="11">
        <f>IF(F90=0,0,G90/F90*100)</f>
        <v>100</v>
      </c>
      <c r="J90" s="11">
        <v>5693623</v>
      </c>
      <c r="K90" s="11">
        <v>5693623</v>
      </c>
      <c r="L90" s="11">
        <v>1423257</v>
      </c>
      <c r="M90" s="11">
        <v>1423257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3">
      <c r="A91" s="10"/>
      <c r="B91" s="10">
        <v>41052000</v>
      </c>
      <c r="C91" s="10" t="s">
        <v>114</v>
      </c>
      <c r="D91" s="11">
        <v>441309</v>
      </c>
      <c r="E91" s="11">
        <v>441309</v>
      </c>
      <c r="F91" s="11">
        <v>441309</v>
      </c>
      <c r="G91" s="11">
        <v>441280.91</v>
      </c>
      <c r="H91" s="11">
        <f>G91-F91</f>
        <v>-28.090000000025611</v>
      </c>
      <c r="I91" s="11">
        <f>IF(F91=0,0,G91/F91*100)</f>
        <v>99.99363484542576</v>
      </c>
      <c r="J91" s="11">
        <v>441309</v>
      </c>
      <c r="K91" s="11">
        <v>441309</v>
      </c>
      <c r="L91" s="11">
        <v>441309</v>
      </c>
      <c r="M91" s="11">
        <v>441280.91</v>
      </c>
      <c r="N91" s="11">
        <f>M91-L91</f>
        <v>-28.090000000025611</v>
      </c>
      <c r="O91" s="11">
        <f>IF(L91=0,0,M91/L91*100)</f>
        <v>99.99363484542576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3">
      <c r="A92" s="10"/>
      <c r="B92" s="10">
        <v>41052300</v>
      </c>
      <c r="C92" s="10" t="s">
        <v>115</v>
      </c>
      <c r="D92" s="11">
        <v>0</v>
      </c>
      <c r="E92" s="11">
        <v>174000</v>
      </c>
      <c r="F92" s="11">
        <v>174000</v>
      </c>
      <c r="G92" s="11">
        <v>174000</v>
      </c>
      <c r="H92" s="11">
        <f>G92-F92</f>
        <v>0</v>
      </c>
      <c r="I92" s="11">
        <f>IF(F92=0,0,G92/F92*100)</f>
        <v>100</v>
      </c>
      <c r="J92" s="11">
        <v>0</v>
      </c>
      <c r="K92" s="11">
        <v>0</v>
      </c>
      <c r="L92" s="11">
        <v>0</v>
      </c>
      <c r="M92" s="11">
        <v>0</v>
      </c>
      <c r="N92" s="11">
        <f>M92-L92</f>
        <v>0</v>
      </c>
      <c r="O92" s="11">
        <f>IF(L92=0,0,M92/L92*100)</f>
        <v>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174000</v>
      </c>
      <c r="AD92" s="11">
        <v>174000</v>
      </c>
      <c r="AE92" s="11">
        <v>174000</v>
      </c>
      <c r="AF92" s="11">
        <f>AE92-AD92</f>
        <v>0</v>
      </c>
      <c r="AG92" s="11">
        <f>IF(AD92=0,0,AE92/AD92*100)</f>
        <v>100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174000</v>
      </c>
      <c r="AV92" s="11">
        <v>174000</v>
      </c>
      <c r="AW92" s="11">
        <v>174000</v>
      </c>
      <c r="AX92" s="11">
        <f>AW92-AV92</f>
        <v>0</v>
      </c>
      <c r="AY92" s="11">
        <f>IF(AV92=0,0,AW92/AV92*100)</f>
        <v>100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3">
      <c r="A93" s="10"/>
      <c r="B93" s="10">
        <v>41053300</v>
      </c>
      <c r="C93" s="10" t="s">
        <v>116</v>
      </c>
      <c r="D93" s="11">
        <v>409000</v>
      </c>
      <c r="E93" s="11">
        <v>569000</v>
      </c>
      <c r="F93" s="11">
        <v>425500</v>
      </c>
      <c r="G93" s="11">
        <v>425500</v>
      </c>
      <c r="H93" s="11">
        <f>G93-F93</f>
        <v>0</v>
      </c>
      <c r="I93" s="11">
        <f>IF(F93=0,0,G93/F93*100)</f>
        <v>100</v>
      </c>
      <c r="J93" s="11">
        <v>409000</v>
      </c>
      <c r="K93" s="11">
        <v>569000</v>
      </c>
      <c r="L93" s="11">
        <v>425500</v>
      </c>
      <c r="M93" s="11">
        <v>425500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3">
      <c r="A94" s="10"/>
      <c r="B94" s="10">
        <v>41053900</v>
      </c>
      <c r="C94" s="10" t="s">
        <v>117</v>
      </c>
      <c r="D94" s="11">
        <v>572001</v>
      </c>
      <c r="E94" s="11">
        <v>895281</v>
      </c>
      <c r="F94" s="11">
        <v>346713</v>
      </c>
      <c r="G94" s="11">
        <v>287790</v>
      </c>
      <c r="H94" s="11">
        <f>G94-F94</f>
        <v>-58923</v>
      </c>
      <c r="I94" s="11">
        <f>IF(F94=0,0,G94/F94*100)</f>
        <v>83.005252182640973</v>
      </c>
      <c r="J94" s="11">
        <v>472001</v>
      </c>
      <c r="K94" s="11">
        <v>795281</v>
      </c>
      <c r="L94" s="11">
        <v>246713</v>
      </c>
      <c r="M94" s="11">
        <v>187790</v>
      </c>
      <c r="N94" s="11">
        <f>M94-L94</f>
        <v>-58923</v>
      </c>
      <c r="O94" s="11">
        <f>IF(L94=0,0,M94/L94*100)</f>
        <v>76.116783469051086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100000</v>
      </c>
      <c r="AC94" s="11">
        <v>100000</v>
      </c>
      <c r="AD94" s="11">
        <v>100000</v>
      </c>
      <c r="AE94" s="11">
        <v>100000</v>
      </c>
      <c r="AF94" s="11">
        <f>AE94-AD94</f>
        <v>0</v>
      </c>
      <c r="AG94" s="11">
        <f>IF(AD94=0,0,AE94/AD94*100)</f>
        <v>100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100000</v>
      </c>
      <c r="BS94" s="11">
        <v>100000</v>
      </c>
      <c r="BT94" s="11">
        <v>100000</v>
      </c>
      <c r="BU94" s="11">
        <v>100000</v>
      </c>
      <c r="BV94" s="11">
        <f>BU94-BT94</f>
        <v>0</v>
      </c>
      <c r="BW94" s="11">
        <f>IF(BT94=0,0,BU94/BT94*100)</f>
        <v>100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3">
      <c r="A95" s="12" t="s">
        <v>118</v>
      </c>
      <c r="B95" s="13"/>
      <c r="C95" s="13"/>
      <c r="D95" s="14">
        <v>177912834</v>
      </c>
      <c r="E95" s="14">
        <v>177912834</v>
      </c>
      <c r="F95" s="14">
        <v>37101940</v>
      </c>
      <c r="G95" s="14">
        <v>38212758.61999999</v>
      </c>
      <c r="H95" s="14">
        <f>G95-F95</f>
        <v>1110818.6199999899</v>
      </c>
      <c r="I95" s="14">
        <f>IF(F95=0,0,G95/F95*100)</f>
        <v>102.99396371187058</v>
      </c>
      <c r="J95" s="14">
        <v>130742885</v>
      </c>
      <c r="K95" s="14">
        <v>130742885</v>
      </c>
      <c r="L95" s="14">
        <v>27734740</v>
      </c>
      <c r="M95" s="14">
        <v>28677040.82</v>
      </c>
      <c r="N95" s="14">
        <f>M95-L95</f>
        <v>942300.8200000003</v>
      </c>
      <c r="O95" s="14">
        <f>IF(L95=0,0,M95/L95*100)</f>
        <v>103.39754697538177</v>
      </c>
      <c r="P95" s="14">
        <v>22074180</v>
      </c>
      <c r="Q95" s="14">
        <v>22074180</v>
      </c>
      <c r="R95" s="14">
        <v>5313430</v>
      </c>
      <c r="S95" s="14">
        <v>4842781.1599999992</v>
      </c>
      <c r="T95" s="14">
        <f>S95-R95</f>
        <v>-470648.84000000078</v>
      </c>
      <c r="U95" s="14">
        <f>IF(R95=0,0,S95/R95*100)</f>
        <v>91.142278339979995</v>
      </c>
      <c r="V95" s="14">
        <v>22074180</v>
      </c>
      <c r="W95" s="14">
        <v>22074180</v>
      </c>
      <c r="X95" s="14">
        <v>5313430</v>
      </c>
      <c r="Y95" s="14">
        <v>4842781.1599999992</v>
      </c>
      <c r="Z95" s="14">
        <f>Y95-X95</f>
        <v>-470648.84000000078</v>
      </c>
      <c r="AA95" s="14">
        <f>IF(X95=0,0,Y95/X95*100)</f>
        <v>91.142278339979995</v>
      </c>
      <c r="AB95" s="14">
        <v>25095769</v>
      </c>
      <c r="AC95" s="14">
        <v>25095769</v>
      </c>
      <c r="AD95" s="14">
        <v>4053770</v>
      </c>
      <c r="AE95" s="14">
        <v>4692936.6400000006</v>
      </c>
      <c r="AF95" s="14">
        <f>AE95-AD95</f>
        <v>639166.6400000006</v>
      </c>
      <c r="AG95" s="14">
        <f>IF(AD95=0,0,AE95/AD95*100)</f>
        <v>115.7672152095457</v>
      </c>
      <c r="AH95" s="14">
        <v>1240000</v>
      </c>
      <c r="AI95" s="14">
        <v>1240000</v>
      </c>
      <c r="AJ95" s="14">
        <v>280920</v>
      </c>
      <c r="AK95" s="14">
        <v>336461.32</v>
      </c>
      <c r="AL95" s="14">
        <f>AK95-AJ95</f>
        <v>55541.320000000007</v>
      </c>
      <c r="AM95" s="14">
        <f>IF(AJ95=0,0,AK95/AJ95*100)</f>
        <v>119.77122312402109</v>
      </c>
      <c r="AN95" s="14">
        <v>1225294</v>
      </c>
      <c r="AO95" s="14">
        <v>1225294</v>
      </c>
      <c r="AP95" s="14">
        <v>190818</v>
      </c>
      <c r="AQ95" s="14">
        <v>144201.69</v>
      </c>
      <c r="AR95" s="14">
        <f>AQ95-AP95</f>
        <v>-46616.31</v>
      </c>
      <c r="AS95" s="14">
        <f>IF(AP95=0,0,AQ95/AP95*100)</f>
        <v>75.570276389019909</v>
      </c>
      <c r="AT95" s="14">
        <v>1931600</v>
      </c>
      <c r="AU95" s="14">
        <v>1931600</v>
      </c>
      <c r="AV95" s="14">
        <v>302535</v>
      </c>
      <c r="AW95" s="14">
        <v>230579.81000000003</v>
      </c>
      <c r="AX95" s="14">
        <f>AW95-AV95</f>
        <v>-71955.189999999973</v>
      </c>
      <c r="AY95" s="14">
        <f>IF(AV95=0,0,AW95/AV95*100)</f>
        <v>76.215912208504804</v>
      </c>
      <c r="AZ95" s="14">
        <v>1861750</v>
      </c>
      <c r="BA95" s="14">
        <v>1861750</v>
      </c>
      <c r="BB95" s="14">
        <v>269445</v>
      </c>
      <c r="BC95" s="14">
        <v>202507.75</v>
      </c>
      <c r="BD95" s="14">
        <f>BC95-BB95</f>
        <v>-66937.25</v>
      </c>
      <c r="BE95" s="14">
        <f>IF(BB95=0,0,BC95/BB95*100)</f>
        <v>75.157360500287623</v>
      </c>
      <c r="BF95" s="14">
        <v>578010</v>
      </c>
      <c r="BG95" s="14">
        <v>578010</v>
      </c>
      <c r="BH95" s="14">
        <v>98503</v>
      </c>
      <c r="BI95" s="14">
        <v>60217.15</v>
      </c>
      <c r="BJ95" s="14">
        <f>BI95-BH95</f>
        <v>-38285.85</v>
      </c>
      <c r="BK95" s="14">
        <f>IF(BH95=0,0,BI95/BH95*100)</f>
        <v>61.132300539069874</v>
      </c>
      <c r="BL95" s="14">
        <v>690350</v>
      </c>
      <c r="BM95" s="14">
        <v>690350</v>
      </c>
      <c r="BN95" s="14">
        <v>90140</v>
      </c>
      <c r="BO95" s="14">
        <v>134456.58000000002</v>
      </c>
      <c r="BP95" s="14">
        <f>BO95-BN95</f>
        <v>44316.580000000016</v>
      </c>
      <c r="BQ95" s="14">
        <f>IF(BN95=0,0,BO95/BN95*100)</f>
        <v>149.16416685156426</v>
      </c>
      <c r="BR95" s="14">
        <v>1569623</v>
      </c>
      <c r="BS95" s="14">
        <v>1569623</v>
      </c>
      <c r="BT95" s="14">
        <v>231330</v>
      </c>
      <c r="BU95" s="14">
        <v>180630.27</v>
      </c>
      <c r="BV95" s="14">
        <f>BU95-BT95</f>
        <v>-50699.73000000001</v>
      </c>
      <c r="BW95" s="14">
        <f>IF(BT95=0,0,BU95/BT95*100)</f>
        <v>78.083374400207489</v>
      </c>
      <c r="BX95" s="14">
        <v>1326357</v>
      </c>
      <c r="BY95" s="14">
        <v>1326357</v>
      </c>
      <c r="BZ95" s="14">
        <v>243456</v>
      </c>
      <c r="CA95" s="14">
        <v>194581.62999999998</v>
      </c>
      <c r="CB95" s="14">
        <f>CA95-BZ95</f>
        <v>-48874.370000000024</v>
      </c>
      <c r="CC95" s="14">
        <f>IF(BZ95=0,0,CA95/BZ95*100)</f>
        <v>79.924762585436369</v>
      </c>
      <c r="CD95" s="14">
        <v>1393250</v>
      </c>
      <c r="CE95" s="14">
        <v>1393250</v>
      </c>
      <c r="CF95" s="14">
        <v>169906</v>
      </c>
      <c r="CG95" s="14">
        <v>190804.3</v>
      </c>
      <c r="CH95" s="14">
        <f>CG95-CF95</f>
        <v>20898.299999999988</v>
      </c>
      <c r="CI95" s="14">
        <f>IF(CF95=0,0,CG95/CF95*100)</f>
        <v>112.29991877861876</v>
      </c>
      <c r="CJ95" s="14">
        <v>1091320</v>
      </c>
      <c r="CK95" s="14">
        <v>1091320</v>
      </c>
      <c r="CL95" s="14">
        <v>157770</v>
      </c>
      <c r="CM95" s="14">
        <v>307735.38</v>
      </c>
      <c r="CN95" s="14">
        <f>CM95-CL95</f>
        <v>149965.38</v>
      </c>
      <c r="CO95" s="14">
        <f>IF(CL95=0,0,CM95/CL95*100)</f>
        <v>195.05316600114091</v>
      </c>
      <c r="CP95" s="14">
        <v>1890000</v>
      </c>
      <c r="CQ95" s="14">
        <v>1890000</v>
      </c>
      <c r="CR95" s="14">
        <v>366800</v>
      </c>
      <c r="CS95" s="14">
        <v>427183.63999999996</v>
      </c>
      <c r="CT95" s="14">
        <f>CS95-CR95</f>
        <v>60383.639999999956</v>
      </c>
      <c r="CU95" s="14">
        <f>IF(CR95=0,0,CS95/CR95*100)</f>
        <v>116.46227917121045</v>
      </c>
      <c r="CV95" s="14">
        <v>2936635</v>
      </c>
      <c r="CW95" s="14">
        <v>2936635</v>
      </c>
      <c r="CX95" s="14">
        <v>585834</v>
      </c>
      <c r="CY95" s="14">
        <v>655021.81000000006</v>
      </c>
      <c r="CZ95" s="14">
        <f>CY95-CX95</f>
        <v>69187.810000000056</v>
      </c>
      <c r="DA95" s="14">
        <f>IF(CX95=0,0,CY95/CX95*100)</f>
        <v>111.8101390496284</v>
      </c>
      <c r="DB95" s="14">
        <v>789770</v>
      </c>
      <c r="DC95" s="14">
        <v>789770</v>
      </c>
      <c r="DD95" s="14">
        <v>68973</v>
      </c>
      <c r="DE95" s="14">
        <v>105883.07999999999</v>
      </c>
      <c r="DF95" s="14">
        <f>DE95-DD95</f>
        <v>36910.079999999987</v>
      </c>
      <c r="DG95" s="14">
        <f>IF(DD95=0,0,DE95/DD95*100)</f>
        <v>153.51380975164193</v>
      </c>
      <c r="DH95" s="14">
        <v>1886000</v>
      </c>
      <c r="DI95" s="14">
        <v>1886000</v>
      </c>
      <c r="DJ95" s="14">
        <v>332950</v>
      </c>
      <c r="DK95" s="14">
        <v>262915.75</v>
      </c>
      <c r="DL95" s="14">
        <f>DK95-DJ95</f>
        <v>-70034.25</v>
      </c>
      <c r="DM95" s="14">
        <f>IF(DJ95=0,0,DK95/DJ95*100)</f>
        <v>78.965535365670519</v>
      </c>
      <c r="DN95" s="14">
        <v>644830</v>
      </c>
      <c r="DO95" s="14">
        <v>644830</v>
      </c>
      <c r="DP95" s="14">
        <v>57187</v>
      </c>
      <c r="DQ95" s="14">
        <v>105928.15999999999</v>
      </c>
      <c r="DR95" s="14">
        <f>DQ95-DP95</f>
        <v>48741.159999999989</v>
      </c>
      <c r="DS95" s="14">
        <f>IF(DP95=0,0,DQ95/DP95*100)</f>
        <v>185.23118890656966</v>
      </c>
      <c r="DT95" s="14">
        <v>1311970</v>
      </c>
      <c r="DU95" s="14">
        <v>1311970</v>
      </c>
      <c r="DV95" s="14">
        <v>152237</v>
      </c>
      <c r="DW95" s="14">
        <v>353328.98</v>
      </c>
      <c r="DX95" s="14">
        <f>DW95-DV95</f>
        <v>201091.97999999998</v>
      </c>
      <c r="DY95" s="14">
        <f>IF(DV95=0,0,DW95/DV95*100)</f>
        <v>232.09139696657184</v>
      </c>
      <c r="DZ95" s="14">
        <v>803110</v>
      </c>
      <c r="EA95" s="14">
        <v>803110</v>
      </c>
      <c r="EB95" s="14">
        <v>117136</v>
      </c>
      <c r="EC95" s="14">
        <v>139822.48000000001</v>
      </c>
      <c r="ED95" s="14">
        <f>EC95-EB95</f>
        <v>22686.48000000001</v>
      </c>
      <c r="EE95" s="14">
        <f>IF(EB95=0,0,EC95/EB95*100)</f>
        <v>119.36764103264584</v>
      </c>
      <c r="EF95" s="14">
        <v>1925900</v>
      </c>
      <c r="EG95" s="14">
        <v>1925900</v>
      </c>
      <c r="EH95" s="14">
        <v>337830</v>
      </c>
      <c r="EI95" s="14">
        <v>660676.86</v>
      </c>
      <c r="EJ95" s="14">
        <f>EI95-EH95</f>
        <v>322846.86</v>
      </c>
      <c r="EK95" s="14">
        <f>IF(EH95=0,0,EI95/EH95*100)</f>
        <v>195.56488766539383</v>
      </c>
    </row>
    <row r="96" spans="1:141" x14ac:dyDescent="0.3">
      <c r="A96" s="12" t="s">
        <v>119</v>
      </c>
      <c r="B96" s="13"/>
      <c r="C96" s="13"/>
      <c r="D96" s="14">
        <v>467712074</v>
      </c>
      <c r="E96" s="14">
        <v>501319421</v>
      </c>
      <c r="F96" s="14">
        <v>136069326.82999998</v>
      </c>
      <c r="G96" s="14">
        <v>134565205.97</v>
      </c>
      <c r="H96" s="14">
        <f>G96-F96</f>
        <v>-1504120.8599999845</v>
      </c>
      <c r="I96" s="14">
        <f>IF(F96=0,0,G96/F96*100)</f>
        <v>98.89459226774953</v>
      </c>
      <c r="J96" s="14">
        <v>420442125</v>
      </c>
      <c r="K96" s="14">
        <v>453875472</v>
      </c>
      <c r="L96" s="14">
        <v>126428126.83</v>
      </c>
      <c r="M96" s="14">
        <v>124755488.17</v>
      </c>
      <c r="N96" s="14">
        <f>M96-L96</f>
        <v>-1672638.6599999964</v>
      </c>
      <c r="O96" s="14">
        <f>IF(L96=0,0,M96/L96*100)</f>
        <v>98.677004317046396</v>
      </c>
      <c r="P96" s="14">
        <v>22074180</v>
      </c>
      <c r="Q96" s="14">
        <v>22074180</v>
      </c>
      <c r="R96" s="14">
        <v>5313430</v>
      </c>
      <c r="S96" s="14">
        <v>4842781.1599999992</v>
      </c>
      <c r="T96" s="14">
        <f>S96-R96</f>
        <v>-470648.84000000078</v>
      </c>
      <c r="U96" s="14">
        <f>IF(R96=0,0,S96/R96*100)</f>
        <v>91.142278339979995</v>
      </c>
      <c r="V96" s="14">
        <v>22074180</v>
      </c>
      <c r="W96" s="14">
        <v>22074180</v>
      </c>
      <c r="X96" s="14">
        <v>5313430</v>
      </c>
      <c r="Y96" s="14">
        <v>4842781.1599999992</v>
      </c>
      <c r="Z96" s="14">
        <f>Y96-X96</f>
        <v>-470648.84000000078</v>
      </c>
      <c r="AA96" s="14">
        <f>IF(X96=0,0,Y96/X96*100)</f>
        <v>91.142278339979995</v>
      </c>
      <c r="AB96" s="14">
        <v>25195769</v>
      </c>
      <c r="AC96" s="14">
        <v>25369769</v>
      </c>
      <c r="AD96" s="14">
        <v>4327770</v>
      </c>
      <c r="AE96" s="14">
        <v>4966936.6400000006</v>
      </c>
      <c r="AF96" s="14">
        <f>AE96-AD96</f>
        <v>639166.6400000006</v>
      </c>
      <c r="AG96" s="14">
        <f>IF(AD96=0,0,AE96/AD96*100)</f>
        <v>114.76896045769531</v>
      </c>
      <c r="AH96" s="14">
        <v>1240000</v>
      </c>
      <c r="AI96" s="14">
        <v>1240000</v>
      </c>
      <c r="AJ96" s="14">
        <v>280920</v>
      </c>
      <c r="AK96" s="14">
        <v>336461.32</v>
      </c>
      <c r="AL96" s="14">
        <f>AK96-AJ96</f>
        <v>55541.320000000007</v>
      </c>
      <c r="AM96" s="14">
        <f>IF(AJ96=0,0,AK96/AJ96*100)</f>
        <v>119.77122312402109</v>
      </c>
      <c r="AN96" s="14">
        <v>1225294</v>
      </c>
      <c r="AO96" s="14">
        <v>1225294</v>
      </c>
      <c r="AP96" s="14">
        <v>190818</v>
      </c>
      <c r="AQ96" s="14">
        <v>144201.69</v>
      </c>
      <c r="AR96" s="14">
        <f>AQ96-AP96</f>
        <v>-46616.31</v>
      </c>
      <c r="AS96" s="14">
        <f>IF(AP96=0,0,AQ96/AP96*100)</f>
        <v>75.570276389019909</v>
      </c>
      <c r="AT96" s="14">
        <v>1931600</v>
      </c>
      <c r="AU96" s="14">
        <v>2105600</v>
      </c>
      <c r="AV96" s="14">
        <v>476535</v>
      </c>
      <c r="AW96" s="14">
        <v>404579.81000000006</v>
      </c>
      <c r="AX96" s="14">
        <f>AW96-AV96</f>
        <v>-71955.189999999944</v>
      </c>
      <c r="AY96" s="14">
        <f>IF(AV96=0,0,AW96/AV96*100)</f>
        <v>84.90033470783888</v>
      </c>
      <c r="AZ96" s="14">
        <v>1861750</v>
      </c>
      <c r="BA96" s="14">
        <v>1861750</v>
      </c>
      <c r="BB96" s="14">
        <v>269445</v>
      </c>
      <c r="BC96" s="14">
        <v>202507.75</v>
      </c>
      <c r="BD96" s="14">
        <f>BC96-BB96</f>
        <v>-66937.25</v>
      </c>
      <c r="BE96" s="14">
        <f>IF(BB96=0,0,BC96/BB96*100)</f>
        <v>75.157360500287623</v>
      </c>
      <c r="BF96" s="14">
        <v>578010</v>
      </c>
      <c r="BG96" s="14">
        <v>578010</v>
      </c>
      <c r="BH96" s="14">
        <v>98503</v>
      </c>
      <c r="BI96" s="14">
        <v>60217.15</v>
      </c>
      <c r="BJ96" s="14">
        <f>BI96-BH96</f>
        <v>-38285.85</v>
      </c>
      <c r="BK96" s="14">
        <f>IF(BH96=0,0,BI96/BH96*100)</f>
        <v>61.132300539069874</v>
      </c>
      <c r="BL96" s="14">
        <v>690350</v>
      </c>
      <c r="BM96" s="14">
        <v>690350</v>
      </c>
      <c r="BN96" s="14">
        <v>90140</v>
      </c>
      <c r="BO96" s="14">
        <v>134456.58000000002</v>
      </c>
      <c r="BP96" s="14">
        <f>BO96-BN96</f>
        <v>44316.580000000016</v>
      </c>
      <c r="BQ96" s="14">
        <f>IF(BN96=0,0,BO96/BN96*100)</f>
        <v>149.16416685156426</v>
      </c>
      <c r="BR96" s="14">
        <v>1669623</v>
      </c>
      <c r="BS96" s="14">
        <v>1669623</v>
      </c>
      <c r="BT96" s="14">
        <v>331330</v>
      </c>
      <c r="BU96" s="14">
        <v>280630.27</v>
      </c>
      <c r="BV96" s="14">
        <f>BU96-BT96</f>
        <v>-50699.729999999981</v>
      </c>
      <c r="BW96" s="14">
        <f>IF(BT96=0,0,BU96/BT96*100)</f>
        <v>84.698116681254348</v>
      </c>
      <c r="BX96" s="14">
        <v>1326357</v>
      </c>
      <c r="BY96" s="14">
        <v>1326357</v>
      </c>
      <c r="BZ96" s="14">
        <v>243456</v>
      </c>
      <c r="CA96" s="14">
        <v>194581.62999999998</v>
      </c>
      <c r="CB96" s="14">
        <f>CA96-BZ96</f>
        <v>-48874.370000000024</v>
      </c>
      <c r="CC96" s="14">
        <f>IF(BZ96=0,0,CA96/BZ96*100)</f>
        <v>79.924762585436369</v>
      </c>
      <c r="CD96" s="14">
        <v>1393250</v>
      </c>
      <c r="CE96" s="14">
        <v>1393250</v>
      </c>
      <c r="CF96" s="14">
        <v>169906</v>
      </c>
      <c r="CG96" s="14">
        <v>190804.3</v>
      </c>
      <c r="CH96" s="14">
        <f>CG96-CF96</f>
        <v>20898.299999999988</v>
      </c>
      <c r="CI96" s="14">
        <f>IF(CF96=0,0,CG96/CF96*100)</f>
        <v>112.29991877861876</v>
      </c>
      <c r="CJ96" s="14">
        <v>1091320</v>
      </c>
      <c r="CK96" s="14">
        <v>1091320</v>
      </c>
      <c r="CL96" s="14">
        <v>157770</v>
      </c>
      <c r="CM96" s="14">
        <v>307735.38</v>
      </c>
      <c r="CN96" s="14">
        <f>CM96-CL96</f>
        <v>149965.38</v>
      </c>
      <c r="CO96" s="14">
        <f>IF(CL96=0,0,CM96/CL96*100)</f>
        <v>195.05316600114091</v>
      </c>
      <c r="CP96" s="14">
        <v>1890000</v>
      </c>
      <c r="CQ96" s="14">
        <v>1890000</v>
      </c>
      <c r="CR96" s="14">
        <v>366800</v>
      </c>
      <c r="CS96" s="14">
        <v>427183.63999999996</v>
      </c>
      <c r="CT96" s="14">
        <f>CS96-CR96</f>
        <v>60383.639999999956</v>
      </c>
      <c r="CU96" s="14">
        <f>IF(CR96=0,0,CS96/CR96*100)</f>
        <v>116.46227917121045</v>
      </c>
      <c r="CV96" s="14">
        <v>2936635</v>
      </c>
      <c r="CW96" s="14">
        <v>2936635</v>
      </c>
      <c r="CX96" s="14">
        <v>585834</v>
      </c>
      <c r="CY96" s="14">
        <v>655021.81000000006</v>
      </c>
      <c r="CZ96" s="14">
        <f>CY96-CX96</f>
        <v>69187.810000000056</v>
      </c>
      <c r="DA96" s="14">
        <f>IF(CX96=0,0,CY96/CX96*100)</f>
        <v>111.8101390496284</v>
      </c>
      <c r="DB96" s="14">
        <v>789770</v>
      </c>
      <c r="DC96" s="14">
        <v>789770</v>
      </c>
      <c r="DD96" s="14">
        <v>68973</v>
      </c>
      <c r="DE96" s="14">
        <v>105883.07999999999</v>
      </c>
      <c r="DF96" s="14">
        <f>DE96-DD96</f>
        <v>36910.079999999987</v>
      </c>
      <c r="DG96" s="14">
        <f>IF(DD96=0,0,DE96/DD96*100)</f>
        <v>153.51380975164193</v>
      </c>
      <c r="DH96" s="14">
        <v>1886000</v>
      </c>
      <c r="DI96" s="14">
        <v>1886000</v>
      </c>
      <c r="DJ96" s="14">
        <v>332950</v>
      </c>
      <c r="DK96" s="14">
        <v>262915.75</v>
      </c>
      <c r="DL96" s="14">
        <f>DK96-DJ96</f>
        <v>-70034.25</v>
      </c>
      <c r="DM96" s="14">
        <f>IF(DJ96=0,0,DK96/DJ96*100)</f>
        <v>78.965535365670519</v>
      </c>
      <c r="DN96" s="14">
        <v>644830</v>
      </c>
      <c r="DO96" s="14">
        <v>644830</v>
      </c>
      <c r="DP96" s="14">
        <v>57187</v>
      </c>
      <c r="DQ96" s="14">
        <v>105928.15999999999</v>
      </c>
      <c r="DR96" s="14">
        <f>DQ96-DP96</f>
        <v>48741.159999999989</v>
      </c>
      <c r="DS96" s="14">
        <f>IF(DP96=0,0,DQ96/DP96*100)</f>
        <v>185.23118890656966</v>
      </c>
      <c r="DT96" s="14">
        <v>1311970</v>
      </c>
      <c r="DU96" s="14">
        <v>1311970</v>
      </c>
      <c r="DV96" s="14">
        <v>152237</v>
      </c>
      <c r="DW96" s="14">
        <v>353328.98</v>
      </c>
      <c r="DX96" s="14">
        <f>DW96-DV96</f>
        <v>201091.97999999998</v>
      </c>
      <c r="DY96" s="14">
        <f>IF(DV96=0,0,DW96/DV96*100)</f>
        <v>232.09139696657184</v>
      </c>
      <c r="DZ96" s="14">
        <v>803110</v>
      </c>
      <c r="EA96" s="14">
        <v>803110</v>
      </c>
      <c r="EB96" s="14">
        <v>117136</v>
      </c>
      <c r="EC96" s="14">
        <v>139822.48000000001</v>
      </c>
      <c r="ED96" s="14">
        <f>EC96-EB96</f>
        <v>22686.48000000001</v>
      </c>
      <c r="EE96" s="14">
        <f>IF(EB96=0,0,EC96/EB96*100)</f>
        <v>119.36764103264584</v>
      </c>
      <c r="EF96" s="14">
        <v>1925900</v>
      </c>
      <c r="EG96" s="14">
        <v>1925900</v>
      </c>
      <c r="EH96" s="14">
        <v>337830</v>
      </c>
      <c r="EI96" s="14">
        <v>660676.86</v>
      </c>
      <c r="EJ96" s="14">
        <f>EI96-EH96</f>
        <v>322846.86</v>
      </c>
      <c r="EK96" s="14">
        <f>IF(EH96=0,0,EI96/EH96*100)</f>
        <v>195.56488766539383</v>
      </c>
    </row>
  </sheetData>
  <mergeCells count="30">
    <mergeCell ref="DT7:DY7"/>
    <mergeCell ref="DZ7:EE7"/>
    <mergeCell ref="EF7:EK7"/>
    <mergeCell ref="A95:C95"/>
    <mergeCell ref="A96:C96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2019-04-01T08:13:15Z</dcterms:created>
  <dcterms:modified xsi:type="dcterms:W3CDTF">2019-04-01T08:16:26Z</dcterms:modified>
</cp:coreProperties>
</file>