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91" i="1" l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<sst xmlns="http://schemas.openxmlformats.org/spreadsheetml/2006/main" count="250" uniqueCount="115">
  <si>
    <t>Станом на 01.03.2019</t>
  </si>
  <si>
    <t>Аналіз виконання плану по доходах</t>
  </si>
  <si>
    <t>На 28.02.2019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</si>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</sst>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91"/>
  <sheetViews>
    <sheetView tabSelected="1" topLeftCell="A67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1.44140625" bestFit="1" customWidth="1"/>
    <col min="8" max="8" width="11" bestFit="1" customWidth="1"/>
    <col min="10" max="12" width="13.88671875" customWidth="1"/>
    <col min="13" max="13" width="11.44140625" bestFit="1" customWidth="1"/>
    <col min="14" max="14" width="11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10.44140625" bestFit="1" customWidth="1"/>
    <col min="32" max="32" width="10" bestFit="1" customWidth="1"/>
    <col min="34" max="36" width="13.88671875" customWidth="1"/>
    <col min="37" max="37" width="9.44140625" bestFit="1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5" max="55" width="9.44140625" bestFit="1" customWidth="1"/>
    <col min="58" max="60" width="13.88671875" customWidth="1"/>
    <col min="64" max="66" width="13.88671875" customWidth="1"/>
    <col min="70" max="72" width="13.88671875" customWidth="1"/>
    <col min="73" max="73" width="9.44140625" bestFit="1" customWidth="1"/>
    <col min="76" max="78" width="13.88671875" customWidth="1"/>
    <col min="79" max="79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8" width="9.44140625" bestFit="1" customWidth="1"/>
    <col min="100" max="102" width="13.88671875" customWidth="1"/>
    <col min="103" max="103" width="9.44140625" bestFit="1" customWidth="1"/>
    <col min="104" max="104" width="10" bestFit="1" customWidth="1"/>
    <col min="106" max="108" width="13.88671875" customWidth="1"/>
    <col min="112" max="114" width="13.88671875" customWidth="1"/>
    <col min="116" max="116" width="10" bestFit="1" customWidth="1"/>
    <col min="118" max="120" width="13.88671875" customWidth="1"/>
    <col min="124" max="126" width="13.88671875" customWidth="1"/>
    <col min="127" max="128" width="9.44140625" bestFit="1" customWidth="1"/>
    <col min="130" max="132" width="13.88671875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174960586</v>
      </c>
      <c r="E9" s="11">
        <v>174960586</v>
      </c>
      <c r="F9" s="11">
        <v>26066774</v>
      </c>
      <c r="G9" s="11">
        <v>25533225.149999995</v>
      </c>
      <c r="H9" s="11">
        <f>G9-F9</f>
        <v>-533548.85000000522</v>
      </c>
      <c r="I9" s="11">
        <f>IF(F9=0,0,G9/F9*100)</f>
        <v>97.953145832315087</v>
      </c>
      <c r="J9" s="11">
        <v>130297000</v>
      </c>
      <c r="K9" s="11">
        <v>130297000</v>
      </c>
      <c r="L9" s="11">
        <v>20280700</v>
      </c>
      <c r="M9" s="11">
        <v>18975841.899999999</v>
      </c>
      <c r="N9" s="11">
        <f>M9-L9</f>
        <v>-1304858.1000000015</v>
      </c>
      <c r="O9" s="11">
        <f>IF(L9=0,0,M9/L9*100)</f>
        <v>93.566010542042434</v>
      </c>
      <c r="P9" s="11">
        <v>19593020</v>
      </c>
      <c r="Q9" s="11">
        <v>19593020</v>
      </c>
      <c r="R9" s="11">
        <v>2986260</v>
      </c>
      <c r="S9" s="11">
        <v>3209816.75</v>
      </c>
      <c r="T9" s="11">
        <f>S9-R9</f>
        <v>223556.75</v>
      </c>
      <c r="U9" s="11">
        <f>IF(R9=0,0,S9/R9*100)</f>
        <v>107.48617836357181</v>
      </c>
      <c r="V9" s="11">
        <v>19593020</v>
      </c>
      <c r="W9" s="11">
        <v>19593020</v>
      </c>
      <c r="X9" s="11">
        <v>2986260</v>
      </c>
      <c r="Y9" s="11">
        <v>3209816.75</v>
      </c>
      <c r="Z9" s="11">
        <f>Y9-X9</f>
        <v>223556.75</v>
      </c>
      <c r="AA9" s="11">
        <f>IF(X9=0,0,Y9/X9*100)</f>
        <v>107.48617836357181</v>
      </c>
      <c r="AB9" s="11">
        <v>25070566</v>
      </c>
      <c r="AC9" s="11">
        <v>25070566</v>
      </c>
      <c r="AD9" s="11">
        <v>2799814</v>
      </c>
      <c r="AE9" s="11">
        <v>3347566.5</v>
      </c>
      <c r="AF9" s="11">
        <f>AE9-AD9</f>
        <v>547752.5</v>
      </c>
      <c r="AG9" s="11">
        <f>IF(AD9=0,0,AE9/AD9*100)</f>
        <v>119.56388888690464</v>
      </c>
      <c r="AH9" s="11">
        <v>1237000</v>
      </c>
      <c r="AI9" s="11">
        <v>1237000</v>
      </c>
      <c r="AJ9" s="11">
        <v>246960</v>
      </c>
      <c r="AK9" s="11">
        <v>189446.08000000002</v>
      </c>
      <c r="AL9" s="11">
        <f>AK9-AJ9</f>
        <v>-57513.919999999984</v>
      </c>
      <c r="AM9" s="11">
        <f>IF(AJ9=0,0,AK9/AJ9*100)</f>
        <v>76.711240686750898</v>
      </c>
      <c r="AN9" s="11">
        <v>1223800</v>
      </c>
      <c r="AO9" s="11">
        <v>1223800</v>
      </c>
      <c r="AP9" s="11">
        <v>126965</v>
      </c>
      <c r="AQ9" s="11">
        <v>69792.820000000007</v>
      </c>
      <c r="AR9" s="11">
        <f>AQ9-AP9</f>
        <v>-57172.179999999993</v>
      </c>
      <c r="AS9" s="11">
        <f>IF(AP9=0,0,AQ9/AP9*100)</f>
        <v>54.970125625172294</v>
      </c>
      <c r="AT9" s="11">
        <v>1928600</v>
      </c>
      <c r="AU9" s="11">
        <v>1928600</v>
      </c>
      <c r="AV9" s="11">
        <v>198540</v>
      </c>
      <c r="AW9" s="11">
        <v>166656.98000000001</v>
      </c>
      <c r="AX9" s="11">
        <f>AW9-AV9</f>
        <v>-31883.01999999999</v>
      </c>
      <c r="AY9" s="11">
        <f>IF(AV9=0,0,AW9/AV9*100)</f>
        <v>83.941261206809713</v>
      </c>
      <c r="AZ9" s="11">
        <v>1861280</v>
      </c>
      <c r="BA9" s="11">
        <v>1861280</v>
      </c>
      <c r="BB9" s="11">
        <v>179630</v>
      </c>
      <c r="BC9" s="11">
        <v>152950.38</v>
      </c>
      <c r="BD9" s="11">
        <f>BC9-BB9</f>
        <v>-26679.619999999995</v>
      </c>
      <c r="BE9" s="11">
        <f>IF(BB9=0,0,BC9/BB9*100)</f>
        <v>85.147458665033682</v>
      </c>
      <c r="BF9" s="11">
        <v>577275</v>
      </c>
      <c r="BG9" s="11">
        <v>577275</v>
      </c>
      <c r="BH9" s="11">
        <v>26930</v>
      </c>
      <c r="BI9" s="11">
        <v>37538.160000000003</v>
      </c>
      <c r="BJ9" s="11">
        <f>BI9-BH9</f>
        <v>10608.160000000003</v>
      </c>
      <c r="BK9" s="11">
        <f>IF(BH9=0,0,BI9/BH9*100)</f>
        <v>139.39160787226143</v>
      </c>
      <c r="BL9" s="11">
        <v>689200</v>
      </c>
      <c r="BM9" s="11">
        <v>689200</v>
      </c>
      <c r="BN9" s="11">
        <v>59950</v>
      </c>
      <c r="BO9" s="11">
        <v>84038.34</v>
      </c>
      <c r="BP9" s="11">
        <f>BO9-BN9</f>
        <v>24088.339999999997</v>
      </c>
      <c r="BQ9" s="11">
        <f>IF(BN9=0,0,BO9/BN9*100)</f>
        <v>140.180717264387</v>
      </c>
      <c r="BR9" s="11">
        <v>1565786</v>
      </c>
      <c r="BS9" s="11">
        <v>1565786</v>
      </c>
      <c r="BT9" s="11">
        <v>141758</v>
      </c>
      <c r="BU9" s="11">
        <v>132107.93</v>
      </c>
      <c r="BV9" s="11">
        <f>BU9-BT9</f>
        <v>-9650.070000000007</v>
      </c>
      <c r="BW9" s="11">
        <f>IF(BT9=0,0,BU9/BT9*100)</f>
        <v>93.192574669507195</v>
      </c>
      <c r="BX9" s="11">
        <v>1325677</v>
      </c>
      <c r="BY9" s="11">
        <v>1325677</v>
      </c>
      <c r="BZ9" s="11">
        <v>201318</v>
      </c>
      <c r="CA9" s="11">
        <v>142658.56</v>
      </c>
      <c r="CB9" s="11">
        <f>CA9-BZ9</f>
        <v>-58659.44</v>
      </c>
      <c r="CC9" s="11">
        <f>IF(BZ9=0,0,CA9/BZ9*100)</f>
        <v>70.862297459740304</v>
      </c>
      <c r="CD9" s="11">
        <v>1392170</v>
      </c>
      <c r="CE9" s="11">
        <v>1392170</v>
      </c>
      <c r="CF9" s="11">
        <v>112960</v>
      </c>
      <c r="CG9" s="11">
        <v>156559.04999999999</v>
      </c>
      <c r="CH9" s="11">
        <f>CG9-CF9</f>
        <v>43599.049999999988</v>
      </c>
      <c r="CI9" s="11">
        <f>IF(CF9=0,0,CG9/CF9*100)</f>
        <v>138.59689270538243</v>
      </c>
      <c r="CJ9" s="11">
        <v>1091320</v>
      </c>
      <c r="CK9" s="11">
        <v>1091320</v>
      </c>
      <c r="CL9" s="11">
        <v>105180</v>
      </c>
      <c r="CM9" s="11">
        <v>239039.24</v>
      </c>
      <c r="CN9" s="11">
        <f>CM9-CL9</f>
        <v>133859.24</v>
      </c>
      <c r="CO9" s="11">
        <f>IF(CL9=0,0,CM9/CL9*100)</f>
        <v>227.26681878684158</v>
      </c>
      <c r="CP9" s="11">
        <v>1886900</v>
      </c>
      <c r="CQ9" s="11">
        <v>1886900</v>
      </c>
      <c r="CR9" s="11">
        <v>239500</v>
      </c>
      <c r="CS9" s="11">
        <v>340949.28</v>
      </c>
      <c r="CT9" s="11">
        <f>CS9-CR9</f>
        <v>101449.28000000003</v>
      </c>
      <c r="CU9" s="11">
        <f>IF(CR9=0,0,CS9/CR9*100)</f>
        <v>142.35878079331943</v>
      </c>
      <c r="CV9" s="11">
        <v>2934278</v>
      </c>
      <c r="CW9" s="11">
        <v>2934278</v>
      </c>
      <c r="CX9" s="11">
        <v>437220</v>
      </c>
      <c r="CY9" s="11">
        <v>522755.69999999995</v>
      </c>
      <c r="CZ9" s="11">
        <f>CY9-CX9</f>
        <v>85535.699999999953</v>
      </c>
      <c r="DA9" s="11">
        <f>IF(CX9=0,0,CY9/CX9*100)</f>
        <v>119.56353780705365</v>
      </c>
      <c r="DB9" s="11">
        <v>789080</v>
      </c>
      <c r="DC9" s="11">
        <v>789080</v>
      </c>
      <c r="DD9" s="11">
        <v>45790</v>
      </c>
      <c r="DE9" s="11">
        <v>50783.680000000008</v>
      </c>
      <c r="DF9" s="11">
        <f>DE9-DD9</f>
        <v>4993.6800000000076</v>
      </c>
      <c r="DG9" s="11">
        <f>IF(DD9=0,0,DE9/DD9*100)</f>
        <v>110.90561257916578</v>
      </c>
      <c r="DH9" s="11">
        <v>1886000</v>
      </c>
      <c r="DI9" s="11">
        <v>1886000</v>
      </c>
      <c r="DJ9" s="11">
        <v>215000</v>
      </c>
      <c r="DK9" s="11">
        <v>41497.06</v>
      </c>
      <c r="DL9" s="11">
        <f>DK9-DJ9</f>
        <v>-173502.94</v>
      </c>
      <c r="DM9" s="11">
        <f>IF(DJ9=0,0,DK9/DJ9*100)</f>
        <v>19.300958139534881</v>
      </c>
      <c r="DN9" s="11">
        <v>643810</v>
      </c>
      <c r="DO9" s="11">
        <v>643810</v>
      </c>
      <c r="DP9" s="11">
        <v>36338</v>
      </c>
      <c r="DQ9" s="11">
        <v>80087.87</v>
      </c>
      <c r="DR9" s="11">
        <f>DQ9-DP9</f>
        <v>43749.869999999995</v>
      </c>
      <c r="DS9" s="11">
        <f>IF(DP9=0,0,DQ9/DP9*100)</f>
        <v>220.39702240079257</v>
      </c>
      <c r="DT9" s="11">
        <v>1311500</v>
      </c>
      <c r="DU9" s="11">
        <v>1311500</v>
      </c>
      <c r="DV9" s="11">
        <v>101413</v>
      </c>
      <c r="DW9" s="11">
        <v>316166.86</v>
      </c>
      <c r="DX9" s="11">
        <f>DW9-DV9</f>
        <v>214753.86</v>
      </c>
      <c r="DY9" s="11">
        <f>IF(DV9=0,0,DW9/DV9*100)</f>
        <v>311.76166763629908</v>
      </c>
      <c r="DZ9" s="11">
        <v>803090</v>
      </c>
      <c r="EA9" s="11">
        <v>803090</v>
      </c>
      <c r="EB9" s="11">
        <v>88362</v>
      </c>
      <c r="EC9" s="11">
        <v>97406.26</v>
      </c>
      <c r="ED9" s="11">
        <f>EC9-EB9</f>
        <v>9044.2599999999948</v>
      </c>
      <c r="EE9" s="11">
        <f>IF(EB9=0,0,EC9/EB9*100)</f>
        <v>110.23546320816639</v>
      </c>
      <c r="EF9" s="11">
        <v>1923800</v>
      </c>
      <c r="EG9" s="11">
        <v>1923800</v>
      </c>
      <c r="EH9" s="11">
        <v>236000</v>
      </c>
      <c r="EI9" s="11">
        <v>527132.25</v>
      </c>
      <c r="EJ9" s="11">
        <f>EI9-EH9</f>
        <v>291132.25</v>
      </c>
      <c r="EK9" s="11">
        <f>IF(EH9=0,0,EI9/EH9*100)</f>
        <v>223.36112288135595</v>
      </c>
    </row>
    <row r="10" spans="1:141" x14ac:dyDescent="0.3">
      <c r="A10" s="10"/>
      <c r="B10" s="10">
        <v>11000000</v>
      </c>
      <c r="C10" s="10" t="s">
        <v>36</v>
      </c>
      <c r="D10" s="11">
        <v>130332860</v>
      </c>
      <c r="E10" s="11">
        <v>130332860</v>
      </c>
      <c r="F10" s="11">
        <v>20316560</v>
      </c>
      <c r="G10" s="11">
        <v>18975841.899999999</v>
      </c>
      <c r="H10" s="11">
        <f>G10-F10</f>
        <v>-1340718.1000000015</v>
      </c>
      <c r="I10" s="11">
        <f>IF(F10=0,0,G10/F10*100)</f>
        <v>93.400860677201251</v>
      </c>
      <c r="J10" s="11">
        <v>130297000</v>
      </c>
      <c r="K10" s="11">
        <v>130297000</v>
      </c>
      <c r="L10" s="11">
        <v>20280700</v>
      </c>
      <c r="M10" s="11">
        <v>18975841.899999999</v>
      </c>
      <c r="N10" s="11">
        <f>M10-L10</f>
        <v>-1304858.1000000015</v>
      </c>
      <c r="O10" s="11">
        <f>IF(L10=0,0,M10/L10*100)</f>
        <v>93.566010542042434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130296000</v>
      </c>
      <c r="E11" s="11">
        <v>130296000</v>
      </c>
      <c r="F11" s="11">
        <v>20280700</v>
      </c>
      <c r="G11" s="11">
        <v>18975501.899999999</v>
      </c>
      <c r="H11" s="11">
        <f>G11-F11</f>
        <v>-1305198.1000000015</v>
      </c>
      <c r="I11" s="11">
        <f>IF(F11=0,0,G11/F11*100)</f>
        <v>93.564334071309162</v>
      </c>
      <c r="J11" s="11">
        <v>130296000</v>
      </c>
      <c r="K11" s="11">
        <v>130296000</v>
      </c>
      <c r="L11" s="11">
        <v>20280700</v>
      </c>
      <c r="M11" s="11">
        <v>18975501.899999999</v>
      </c>
      <c r="N11" s="11">
        <f>M11-L11</f>
        <v>-1305198.1000000015</v>
      </c>
      <c r="O11" s="11">
        <f>IF(L11=0,0,M11/L11*100)</f>
        <v>93.564334071309162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84360000</v>
      </c>
      <c r="E12" s="11">
        <v>84360000</v>
      </c>
      <c r="F12" s="11">
        <v>14118700</v>
      </c>
      <c r="G12" s="11">
        <v>14463727.390000001</v>
      </c>
      <c r="H12" s="11">
        <f>G12-F12</f>
        <v>345027.3900000006</v>
      </c>
      <c r="I12" s="11">
        <f>IF(F12=0,0,G12/F12*100)</f>
        <v>102.44376174860292</v>
      </c>
      <c r="J12" s="11">
        <v>84360000</v>
      </c>
      <c r="K12" s="11">
        <v>84360000</v>
      </c>
      <c r="L12" s="11">
        <v>14118700</v>
      </c>
      <c r="M12" s="11">
        <v>14463727.390000001</v>
      </c>
      <c r="N12" s="11">
        <f>M12-L12</f>
        <v>345027.3900000006</v>
      </c>
      <c r="O12" s="11">
        <f>IF(L12=0,0,M12/L12*100)</f>
        <v>102.44376174860292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27680000</v>
      </c>
      <c r="E13" s="11">
        <v>27680000</v>
      </c>
      <c r="F13" s="11">
        <v>4305000</v>
      </c>
      <c r="G13" s="11">
        <v>3501173.35</v>
      </c>
      <c r="H13" s="11">
        <f>G13-F13</f>
        <v>-803826.64999999991</v>
      </c>
      <c r="I13" s="11">
        <f>IF(F13=0,0,G13/F13*100)</f>
        <v>81.328068524970959</v>
      </c>
      <c r="J13" s="11">
        <v>27680000</v>
      </c>
      <c r="K13" s="11">
        <v>27680000</v>
      </c>
      <c r="L13" s="11">
        <v>4305000</v>
      </c>
      <c r="M13" s="11">
        <v>3501173.35</v>
      </c>
      <c r="N13" s="11">
        <f>M13-L13</f>
        <v>-803826.64999999991</v>
      </c>
      <c r="O13" s="11">
        <f>IF(L13=0,0,M13/L13*100)</f>
        <v>81.328068524970959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16576000</v>
      </c>
      <c r="E14" s="11">
        <v>16576000</v>
      </c>
      <c r="F14" s="11">
        <v>1544700</v>
      </c>
      <c r="G14" s="11">
        <v>656234.23999999999</v>
      </c>
      <c r="H14" s="11">
        <f>G14-F14</f>
        <v>-888465.76</v>
      </c>
      <c r="I14" s="11">
        <f>IF(F14=0,0,G14/F14*100)</f>
        <v>42.482957208519451</v>
      </c>
      <c r="J14" s="11">
        <v>16576000</v>
      </c>
      <c r="K14" s="11">
        <v>16576000</v>
      </c>
      <c r="L14" s="11">
        <v>1544700</v>
      </c>
      <c r="M14" s="11">
        <v>656234.23999999999</v>
      </c>
      <c r="N14" s="11">
        <f>M14-L14</f>
        <v>-888465.76</v>
      </c>
      <c r="O14" s="11">
        <f>IF(L14=0,0,M14/L14*100)</f>
        <v>42.482957208519451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312300</v>
      </c>
      <c r="G15" s="11">
        <v>354366.92</v>
      </c>
      <c r="H15" s="11">
        <f>G15-F15</f>
        <v>42066.919999999984</v>
      </c>
      <c r="I15" s="11">
        <f>IF(F15=0,0,G15/F15*100)</f>
        <v>113.47003522254242</v>
      </c>
      <c r="J15" s="11">
        <v>1680000</v>
      </c>
      <c r="K15" s="11">
        <v>1680000</v>
      </c>
      <c r="L15" s="11">
        <v>312300</v>
      </c>
      <c r="M15" s="11">
        <v>354366.92</v>
      </c>
      <c r="N15" s="11">
        <f>M15-L15</f>
        <v>42066.919999999984</v>
      </c>
      <c r="O15" s="11">
        <f>IF(L15=0,0,M15/L15*100)</f>
        <v>113.47003522254242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35860</v>
      </c>
      <c r="G16" s="11">
        <v>340</v>
      </c>
      <c r="H16" s="11">
        <f>G16-F16</f>
        <v>-35520</v>
      </c>
      <c r="I16" s="11">
        <f>IF(F16=0,0,G16/F16*100)</f>
        <v>0.94813162297824882</v>
      </c>
      <c r="J16" s="11">
        <v>1000</v>
      </c>
      <c r="K16" s="11">
        <v>1000</v>
      </c>
      <c r="L16" s="11">
        <v>0</v>
      </c>
      <c r="M16" s="11">
        <v>340</v>
      </c>
      <c r="N16" s="11">
        <f>M16-L16</f>
        <v>340</v>
      </c>
      <c r="O16" s="11">
        <f>IF(L16=0,0,M16/L16*100)</f>
        <v>0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35860</v>
      </c>
      <c r="G17" s="11">
        <v>340</v>
      </c>
      <c r="H17" s="11">
        <f>G17-F17</f>
        <v>-35520</v>
      </c>
      <c r="I17" s="11">
        <f>IF(F17=0,0,G17/F17*100)</f>
        <v>0.94813162297824882</v>
      </c>
      <c r="J17" s="11">
        <v>1000</v>
      </c>
      <c r="K17" s="11">
        <v>1000</v>
      </c>
      <c r="L17" s="11">
        <v>0</v>
      </c>
      <c r="M17" s="11">
        <v>340</v>
      </c>
      <c r="N17" s="11">
        <f>M17-L17</f>
        <v>340</v>
      </c>
      <c r="O17" s="11">
        <f>IF(L17=0,0,M17/L17*100)</f>
        <v>0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14223</v>
      </c>
      <c r="G18" s="11">
        <v>6755.3199999999988</v>
      </c>
      <c r="H18" s="11">
        <f>G18-F18</f>
        <v>-7467.6800000000012</v>
      </c>
      <c r="I18" s="11">
        <f>IF(F18=0,0,G18/F18*100)</f>
        <v>47.495746326372767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789.45</v>
      </c>
      <c r="T18" s="11">
        <f>S18-R18</f>
        <v>789.45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789.45</v>
      </c>
      <c r="Z18" s="11">
        <f>Y18-X18</f>
        <v>789.45</v>
      </c>
      <c r="AA18" s="11">
        <f>IF(X18=0,0,Y18/X18*100)</f>
        <v>0</v>
      </c>
      <c r="AB18" s="11">
        <v>37725</v>
      </c>
      <c r="AC18" s="11">
        <v>37725</v>
      </c>
      <c r="AD18" s="11">
        <v>14223</v>
      </c>
      <c r="AE18" s="11">
        <v>5965.87</v>
      </c>
      <c r="AF18" s="11">
        <f>AE18-AD18</f>
        <v>-8257.130000000001</v>
      </c>
      <c r="AG18" s="11">
        <f>IF(AD18=0,0,AE18/AD18*100)</f>
        <v>41.945229557758559</v>
      </c>
      <c r="AH18" s="11">
        <v>600</v>
      </c>
      <c r="AI18" s="11">
        <v>600</v>
      </c>
      <c r="AJ18" s="11">
        <v>0</v>
      </c>
      <c r="AK18" s="11">
        <v>1.06</v>
      </c>
      <c r="AL18" s="11">
        <f>AK18-AJ18</f>
        <v>1.06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0.3</v>
      </c>
      <c r="AR18" s="11">
        <f>AQ18-AP18</f>
        <v>0.3</v>
      </c>
      <c r="AS18" s="11">
        <f>IF(AP18=0,0,AQ18/AP18*100)</f>
        <v>0</v>
      </c>
      <c r="AT18" s="11">
        <v>1100</v>
      </c>
      <c r="AU18" s="11">
        <v>1100</v>
      </c>
      <c r="AV18" s="11">
        <v>300</v>
      </c>
      <c r="AW18" s="11">
        <v>1444.1</v>
      </c>
      <c r="AX18" s="11">
        <f>AW18-AV18</f>
        <v>1144.0999999999999</v>
      </c>
      <c r="AY18" s="11">
        <f>IF(AV18=0,0,AW18/AV18*100)</f>
        <v>481.36666666666662</v>
      </c>
      <c r="AZ18" s="11">
        <v>1080</v>
      </c>
      <c r="BA18" s="11">
        <v>1080</v>
      </c>
      <c r="BB18" s="11">
        <v>180</v>
      </c>
      <c r="BC18" s="11">
        <v>734.35</v>
      </c>
      <c r="BD18" s="11">
        <f>BC18-BB18</f>
        <v>554.35</v>
      </c>
      <c r="BE18" s="11">
        <f>IF(BB18=0,0,BC18/BB18*100)</f>
        <v>407.97222222222223</v>
      </c>
      <c r="BF18" s="11">
        <v>0</v>
      </c>
      <c r="BG18" s="11">
        <v>0</v>
      </c>
      <c r="BH18" s="11">
        <v>0</v>
      </c>
      <c r="BI18" s="11">
        <v>26.77</v>
      </c>
      <c r="BJ18" s="11">
        <f>BI18-BH18</f>
        <v>26.77</v>
      </c>
      <c r="BK18" s="11">
        <f>IF(BH18=0,0,BI18/BH18*100)</f>
        <v>0</v>
      </c>
      <c r="BL18" s="11">
        <v>2650</v>
      </c>
      <c r="BM18" s="11">
        <v>2650</v>
      </c>
      <c r="BN18" s="11">
        <v>440</v>
      </c>
      <c r="BO18" s="11">
        <v>667.80000000000007</v>
      </c>
      <c r="BP18" s="11">
        <f>BO18-BN18</f>
        <v>227.80000000000007</v>
      </c>
      <c r="BQ18" s="11">
        <f>IF(BN18=0,0,BO18/BN18*100)</f>
        <v>151.77272727272728</v>
      </c>
      <c r="BR18" s="11">
        <v>0</v>
      </c>
      <c r="BS18" s="11">
        <v>0</v>
      </c>
      <c r="BT18" s="11">
        <v>0</v>
      </c>
      <c r="BU18" s="11">
        <v>115.37</v>
      </c>
      <c r="BV18" s="11">
        <f>BU18-BT18</f>
        <v>115.37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720.12</v>
      </c>
      <c r="CB18" s="11">
        <f>CA18-BZ18</f>
        <v>720.12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0.92</v>
      </c>
      <c r="CH18" s="11">
        <f>CG18-CF18</f>
        <v>0.92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0</v>
      </c>
      <c r="CS18" s="11">
        <v>3.83</v>
      </c>
      <c r="CT18" s="11">
        <f>CS18-CR18</f>
        <v>3.83</v>
      </c>
      <c r="CU18" s="11">
        <f>IF(CR18=0,0,CS18/CR18*100)</f>
        <v>0</v>
      </c>
      <c r="CV18" s="11">
        <v>26395</v>
      </c>
      <c r="CW18" s="11">
        <v>26395</v>
      </c>
      <c r="CX18" s="11">
        <v>12753</v>
      </c>
      <c r="CY18" s="11">
        <v>1190.73</v>
      </c>
      <c r="CZ18" s="11">
        <f>CY18-CX18</f>
        <v>-11562.27</v>
      </c>
      <c r="DA18" s="11">
        <f>IF(CX18=0,0,CY18/CX18*100)</f>
        <v>9.336861914843567</v>
      </c>
      <c r="DB18" s="11">
        <v>2300</v>
      </c>
      <c r="DC18" s="11">
        <v>2300</v>
      </c>
      <c r="DD18" s="11">
        <v>210</v>
      </c>
      <c r="DE18" s="11">
        <v>98.2</v>
      </c>
      <c r="DF18" s="11">
        <f>DE18-DD18</f>
        <v>-111.8</v>
      </c>
      <c r="DG18" s="11">
        <f>IF(DD18=0,0,DE18/DD18*100)</f>
        <v>46.761904761904766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0</v>
      </c>
      <c r="DQ18" s="11">
        <v>215.38</v>
      </c>
      <c r="DR18" s="11">
        <f>DQ18-DP18</f>
        <v>215.38</v>
      </c>
      <c r="DS18" s="11">
        <f>IF(DP18=0,0,DQ18/DP18*100)</f>
        <v>0</v>
      </c>
      <c r="DT18" s="11">
        <v>2030</v>
      </c>
      <c r="DU18" s="11">
        <v>2030</v>
      </c>
      <c r="DV18" s="11">
        <v>340</v>
      </c>
      <c r="DW18" s="11">
        <v>365.65</v>
      </c>
      <c r="DX18" s="11">
        <f>DW18-DV18</f>
        <v>25.649999999999977</v>
      </c>
      <c r="DY18" s="11">
        <f>IF(DV18=0,0,DW18/DV18*100)</f>
        <v>107.54411764705883</v>
      </c>
      <c r="DZ18" s="11">
        <v>0</v>
      </c>
      <c r="EA18" s="11">
        <v>0</v>
      </c>
      <c r="EB18" s="11">
        <v>0</v>
      </c>
      <c r="EC18" s="11">
        <v>245.39</v>
      </c>
      <c r="ED18" s="11">
        <f>EC18-EB18</f>
        <v>245.39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135.9</v>
      </c>
      <c r="EJ18" s="11">
        <f>EI18-EH18</f>
        <v>135.9</v>
      </c>
      <c r="EK18" s="11">
        <f>IF(EH18=0,0,EI18/EH18*100)</f>
        <v>0</v>
      </c>
    </row>
    <row r="19" spans="1:141" x14ac:dyDescent="0.3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14223</v>
      </c>
      <c r="G19" s="11">
        <v>5224.7400000000007</v>
      </c>
      <c r="H19" s="11">
        <f>G19-F19</f>
        <v>-8998.2599999999984</v>
      </c>
      <c r="I19" s="11">
        <f>IF(F19=0,0,G19/F19*100)</f>
        <v>36.734444210082266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37725</v>
      </c>
      <c r="AC19" s="11">
        <v>37725</v>
      </c>
      <c r="AD19" s="11">
        <v>14223</v>
      </c>
      <c r="AE19" s="11">
        <v>5224.7400000000007</v>
      </c>
      <c r="AF19" s="11">
        <f>AE19-AD19</f>
        <v>-8998.2599999999984</v>
      </c>
      <c r="AG19" s="11">
        <f>IF(AD19=0,0,AE19/AD19*100)</f>
        <v>36.734444210082266</v>
      </c>
      <c r="AH19" s="11">
        <v>600</v>
      </c>
      <c r="AI19" s="11">
        <v>600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1100</v>
      </c>
      <c r="AU19" s="11">
        <v>1100</v>
      </c>
      <c r="AV19" s="11">
        <v>300</v>
      </c>
      <c r="AW19" s="11">
        <v>954.83</v>
      </c>
      <c r="AX19" s="11">
        <f>AW19-AV19</f>
        <v>654.83000000000004</v>
      </c>
      <c r="AY19" s="11">
        <f>IF(AV19=0,0,AW19/AV19*100)</f>
        <v>318.2766666666667</v>
      </c>
      <c r="AZ19" s="11">
        <v>1080</v>
      </c>
      <c r="BA19" s="11">
        <v>1080</v>
      </c>
      <c r="BB19" s="11">
        <v>180</v>
      </c>
      <c r="BC19" s="11">
        <v>733.95</v>
      </c>
      <c r="BD19" s="11">
        <f>BC19-BB19</f>
        <v>553.95000000000005</v>
      </c>
      <c r="BE19" s="11">
        <f>IF(BB19=0,0,BC19/BB19*100)</f>
        <v>407.75000000000006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440</v>
      </c>
      <c r="BO19" s="11">
        <v>665.32</v>
      </c>
      <c r="BP19" s="11">
        <f>BO19-BN19</f>
        <v>225.32000000000005</v>
      </c>
      <c r="BQ19" s="11">
        <f>IF(BN19=0,0,BO19/BN19*100)</f>
        <v>151.20909090909092</v>
      </c>
      <c r="BR19" s="11">
        <v>0</v>
      </c>
      <c r="BS19" s="11">
        <v>0</v>
      </c>
      <c r="BT19" s="11">
        <v>0</v>
      </c>
      <c r="BU19" s="11">
        <v>94.29</v>
      </c>
      <c r="BV19" s="11">
        <f>BU19-BT19</f>
        <v>94.29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26395</v>
      </c>
      <c r="CW19" s="11">
        <v>26395</v>
      </c>
      <c r="CX19" s="11">
        <v>12753</v>
      </c>
      <c r="CY19" s="11">
        <v>1189.3399999999999</v>
      </c>
      <c r="CZ19" s="11">
        <f>CY19-CX19</f>
        <v>-11563.66</v>
      </c>
      <c r="DA19" s="11">
        <f>IF(CX19=0,0,CY19/CX19*100)</f>
        <v>9.3259625186230686</v>
      </c>
      <c r="DB19" s="11">
        <v>2300</v>
      </c>
      <c r="DC19" s="11">
        <v>2300</v>
      </c>
      <c r="DD19" s="11">
        <v>210</v>
      </c>
      <c r="DE19" s="11">
        <v>0</v>
      </c>
      <c r="DF19" s="11">
        <f>DE19-DD19</f>
        <v>-210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0</v>
      </c>
      <c r="DQ19" s="11">
        <v>215.13</v>
      </c>
      <c r="DR19" s="11">
        <f>DQ19-DP19</f>
        <v>215.13</v>
      </c>
      <c r="DS19" s="11">
        <f>IF(DP19=0,0,DQ19/DP19*100)</f>
        <v>0</v>
      </c>
      <c r="DT19" s="11">
        <v>2030</v>
      </c>
      <c r="DU19" s="11">
        <v>2030</v>
      </c>
      <c r="DV19" s="11">
        <v>340</v>
      </c>
      <c r="DW19" s="11">
        <v>341.51</v>
      </c>
      <c r="DX19" s="11">
        <f>DW19-DV19</f>
        <v>1.5099999999999909</v>
      </c>
      <c r="DY19" s="11">
        <f>IF(DV19=0,0,DW19/DV19*100)</f>
        <v>100.44411764705883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131.77000000000001</v>
      </c>
      <c r="EJ19" s="11">
        <f>EI19-EH19</f>
        <v>131.77000000000001</v>
      </c>
      <c r="EK19" s="11">
        <f>IF(EH19=0,0,EI19/EH19*100)</f>
        <v>0</v>
      </c>
    </row>
    <row r="20" spans="1:141" x14ac:dyDescent="0.3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14223</v>
      </c>
      <c r="G20" s="11">
        <v>5224.7400000000007</v>
      </c>
      <c r="H20" s="11">
        <f>G20-F20</f>
        <v>-8998.2599999999984</v>
      </c>
      <c r="I20" s="11">
        <f>IF(F20=0,0,G20/F20*100)</f>
        <v>36.734444210082266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37725</v>
      </c>
      <c r="AC20" s="11">
        <v>37725</v>
      </c>
      <c r="AD20" s="11">
        <v>14223</v>
      </c>
      <c r="AE20" s="11">
        <v>5224.7400000000007</v>
      </c>
      <c r="AF20" s="11">
        <f>AE20-AD20</f>
        <v>-8998.2599999999984</v>
      </c>
      <c r="AG20" s="11">
        <f>IF(AD20=0,0,AE20/AD20*100)</f>
        <v>36.734444210082266</v>
      </c>
      <c r="AH20" s="11">
        <v>600</v>
      </c>
      <c r="AI20" s="11">
        <v>600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1100</v>
      </c>
      <c r="AU20" s="11">
        <v>1100</v>
      </c>
      <c r="AV20" s="11">
        <v>300</v>
      </c>
      <c r="AW20" s="11">
        <v>954.83</v>
      </c>
      <c r="AX20" s="11">
        <f>AW20-AV20</f>
        <v>654.83000000000004</v>
      </c>
      <c r="AY20" s="11">
        <f>IF(AV20=0,0,AW20/AV20*100)</f>
        <v>318.2766666666667</v>
      </c>
      <c r="AZ20" s="11">
        <v>1080</v>
      </c>
      <c r="BA20" s="11">
        <v>1080</v>
      </c>
      <c r="BB20" s="11">
        <v>180</v>
      </c>
      <c r="BC20" s="11">
        <v>733.95</v>
      </c>
      <c r="BD20" s="11">
        <f>BC20-BB20</f>
        <v>553.95000000000005</v>
      </c>
      <c r="BE20" s="11">
        <f>IF(BB20=0,0,BC20/BB20*100)</f>
        <v>407.75000000000006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440</v>
      </c>
      <c r="BO20" s="11">
        <v>665.32</v>
      </c>
      <c r="BP20" s="11">
        <f>BO20-BN20</f>
        <v>225.32000000000005</v>
      </c>
      <c r="BQ20" s="11">
        <f>IF(BN20=0,0,BO20/BN20*100)</f>
        <v>151.20909090909092</v>
      </c>
      <c r="BR20" s="11">
        <v>0</v>
      </c>
      <c r="BS20" s="11">
        <v>0</v>
      </c>
      <c r="BT20" s="11">
        <v>0</v>
      </c>
      <c r="BU20" s="11">
        <v>94.29</v>
      </c>
      <c r="BV20" s="11">
        <f>BU20-BT20</f>
        <v>94.29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26395</v>
      </c>
      <c r="CW20" s="11">
        <v>26395</v>
      </c>
      <c r="CX20" s="11">
        <v>12753</v>
      </c>
      <c r="CY20" s="11">
        <v>1189.3399999999999</v>
      </c>
      <c r="CZ20" s="11">
        <f>CY20-CX20</f>
        <v>-11563.66</v>
      </c>
      <c r="DA20" s="11">
        <f>IF(CX20=0,0,CY20/CX20*100)</f>
        <v>9.3259625186230686</v>
      </c>
      <c r="DB20" s="11">
        <v>2300</v>
      </c>
      <c r="DC20" s="11">
        <v>2300</v>
      </c>
      <c r="DD20" s="11">
        <v>210</v>
      </c>
      <c r="DE20" s="11">
        <v>0</v>
      </c>
      <c r="DF20" s="11">
        <f>DE20-DD20</f>
        <v>-210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0</v>
      </c>
      <c r="DQ20" s="11">
        <v>215.13</v>
      </c>
      <c r="DR20" s="11">
        <f>DQ20-DP20</f>
        <v>215.13</v>
      </c>
      <c r="DS20" s="11">
        <f>IF(DP20=0,0,DQ20/DP20*100)</f>
        <v>0</v>
      </c>
      <c r="DT20" s="11">
        <v>2030</v>
      </c>
      <c r="DU20" s="11">
        <v>2030</v>
      </c>
      <c r="DV20" s="11">
        <v>340</v>
      </c>
      <c r="DW20" s="11">
        <v>341.51</v>
      </c>
      <c r="DX20" s="11">
        <f>DW20-DV20</f>
        <v>1.5099999999999909</v>
      </c>
      <c r="DY20" s="11">
        <f>IF(DV20=0,0,DW20/DV20*100)</f>
        <v>100.44411764705883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131.77000000000001</v>
      </c>
      <c r="EJ20" s="11">
        <f>EI20-EH20</f>
        <v>131.77000000000001</v>
      </c>
      <c r="EK20" s="11">
        <f>IF(EH20=0,0,EI20/EH20*100)</f>
        <v>0</v>
      </c>
    </row>
    <row r="21" spans="1:141" x14ac:dyDescent="0.3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1530.5800000000004</v>
      </c>
      <c r="H21" s="11">
        <f>G21-F21</f>
        <v>1530.5800000000004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789.45</v>
      </c>
      <c r="T21" s="11">
        <f>S21-R21</f>
        <v>789.45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789.45</v>
      </c>
      <c r="Z21" s="11">
        <f>Y21-X21</f>
        <v>789.45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741.13000000000011</v>
      </c>
      <c r="AF21" s="11">
        <f>AE21-AD21</f>
        <v>741.13000000000011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1.06</v>
      </c>
      <c r="AL21" s="11">
        <f>AK21-AJ21</f>
        <v>1.06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0.3</v>
      </c>
      <c r="AR21" s="11">
        <f>AQ21-AP21</f>
        <v>0.3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489.27</v>
      </c>
      <c r="AX21" s="11">
        <f>AW21-AV21</f>
        <v>489.27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0.4</v>
      </c>
      <c r="BD21" s="11">
        <f>BC21-BB21</f>
        <v>0.4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26.77</v>
      </c>
      <c r="BJ21" s="11">
        <f>BI21-BH21</f>
        <v>26.77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2.48</v>
      </c>
      <c r="BP21" s="11">
        <f>BO21-BN21</f>
        <v>2.48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21.08</v>
      </c>
      <c r="BV21" s="11">
        <f>BU21-BT21</f>
        <v>21.08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66.22</v>
      </c>
      <c r="CB21" s="11">
        <f>CA21-BZ21</f>
        <v>66.22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0.92</v>
      </c>
      <c r="CH21" s="11">
        <f>CG21-CF21</f>
        <v>0.92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3.83</v>
      </c>
      <c r="CT21" s="11">
        <f>CS21-CR21</f>
        <v>3.83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1.39</v>
      </c>
      <c r="CZ21" s="11">
        <f>CY21-CX21</f>
        <v>1.39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98.2</v>
      </c>
      <c r="DF21" s="11">
        <f>DE21-DD21</f>
        <v>98.2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0.25</v>
      </c>
      <c r="DR21" s="11">
        <f>DQ21-DP21</f>
        <v>0.25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24.14</v>
      </c>
      <c r="DX21" s="11">
        <f>DW21-DV21</f>
        <v>24.14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0.69</v>
      </c>
      <c r="ED21" s="11">
        <f>EC21-EB21</f>
        <v>0.69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4.13</v>
      </c>
      <c r="EJ21" s="11">
        <f>EI21-EH21</f>
        <v>4.13</v>
      </c>
      <c r="EK21" s="11">
        <f>IF(EH21=0,0,EI21/EH21*100)</f>
        <v>0</v>
      </c>
    </row>
    <row r="22" spans="1:141" x14ac:dyDescent="0.3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1530.5800000000004</v>
      </c>
      <c r="H22" s="11">
        <f>G22-F22</f>
        <v>1530.5800000000004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789.45</v>
      </c>
      <c r="T22" s="11">
        <f>S22-R22</f>
        <v>789.45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789.45</v>
      </c>
      <c r="Z22" s="11">
        <f>Y22-X22</f>
        <v>789.45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741.13000000000011</v>
      </c>
      <c r="AF22" s="11">
        <f>AE22-AD22</f>
        <v>741.13000000000011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1.06</v>
      </c>
      <c r="AL22" s="11">
        <f>AK22-AJ22</f>
        <v>1.06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0.3</v>
      </c>
      <c r="AR22" s="11">
        <f>AQ22-AP22</f>
        <v>0.3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489.27</v>
      </c>
      <c r="AX22" s="11">
        <f>AW22-AV22</f>
        <v>489.27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0.4</v>
      </c>
      <c r="BD22" s="11">
        <f>BC22-BB22</f>
        <v>0.4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26.77</v>
      </c>
      <c r="BJ22" s="11">
        <f>BI22-BH22</f>
        <v>26.77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2.48</v>
      </c>
      <c r="BP22" s="11">
        <f>BO22-BN22</f>
        <v>2.48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21.08</v>
      </c>
      <c r="BV22" s="11">
        <f>BU22-BT22</f>
        <v>21.08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66.22</v>
      </c>
      <c r="CB22" s="11">
        <f>CA22-BZ22</f>
        <v>66.22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0.92</v>
      </c>
      <c r="CH22" s="11">
        <f>CG22-CF22</f>
        <v>0.92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3.83</v>
      </c>
      <c r="CT22" s="11">
        <f>CS22-CR22</f>
        <v>3.83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1.39</v>
      </c>
      <c r="CZ22" s="11">
        <f>CY22-CX22</f>
        <v>1.39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98.2</v>
      </c>
      <c r="DF22" s="11">
        <f>DE22-DD22</f>
        <v>98.2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0.25</v>
      </c>
      <c r="DR22" s="11">
        <f>DQ22-DP22</f>
        <v>0.25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24.14</v>
      </c>
      <c r="DX22" s="11">
        <f>DW22-DV22</f>
        <v>24.14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0.69</v>
      </c>
      <c r="ED22" s="11">
        <f>EC22-EB22</f>
        <v>0.69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4.13</v>
      </c>
      <c r="EJ22" s="11">
        <f>EI22-EH22</f>
        <v>4.13</v>
      </c>
      <c r="EK22" s="11">
        <f>IF(EH22=0,0,EI22/EH22*100)</f>
        <v>0</v>
      </c>
    </row>
    <row r="23" spans="1:141" x14ac:dyDescent="0.3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514217</v>
      </c>
      <c r="G23" s="11">
        <v>360550.84</v>
      </c>
      <c r="H23" s="11">
        <f>G23-F23</f>
        <v>-153666.15999999997</v>
      </c>
      <c r="I23" s="11">
        <f>IF(F23=0,0,G23/F23*100)</f>
        <v>70.116476118059111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296050</v>
      </c>
      <c r="S23" s="11">
        <v>296330.53000000003</v>
      </c>
      <c r="T23" s="11">
        <f>S23-R23</f>
        <v>280.53000000002794</v>
      </c>
      <c r="U23" s="11">
        <f>IF(R23=0,0,S23/R23*100)</f>
        <v>100.09475764229016</v>
      </c>
      <c r="V23" s="11">
        <v>5272080</v>
      </c>
      <c r="W23" s="11">
        <v>5272080</v>
      </c>
      <c r="X23" s="11">
        <v>296050</v>
      </c>
      <c r="Y23" s="11">
        <v>296330.53000000003</v>
      </c>
      <c r="Z23" s="11">
        <f>Y23-X23</f>
        <v>280.53000000002794</v>
      </c>
      <c r="AA23" s="11">
        <f>IF(X23=0,0,Y23/X23*100)</f>
        <v>100.09475764229016</v>
      </c>
      <c r="AB23" s="11">
        <v>1770842</v>
      </c>
      <c r="AC23" s="11">
        <v>1770842</v>
      </c>
      <c r="AD23" s="11">
        <v>218167</v>
      </c>
      <c r="AE23" s="11">
        <v>64220.31</v>
      </c>
      <c r="AF23" s="11">
        <f>AE23-AD23</f>
        <v>-153946.69</v>
      </c>
      <c r="AG23" s="11">
        <f>IF(AD23=0,0,AE23/AD23*100)</f>
        <v>29.436307965916019</v>
      </c>
      <c r="AH23" s="11">
        <v>30000</v>
      </c>
      <c r="AI23" s="11">
        <v>30000</v>
      </c>
      <c r="AJ23" s="11">
        <v>5000</v>
      </c>
      <c r="AK23" s="11">
        <v>3370</v>
      </c>
      <c r="AL23" s="11">
        <f>AK23-AJ23</f>
        <v>-1630</v>
      </c>
      <c r="AM23" s="11">
        <f>IF(AJ23=0,0,AK23/AJ23*100)</f>
        <v>67.400000000000006</v>
      </c>
      <c r="AN23" s="11">
        <v>17500</v>
      </c>
      <c r="AO23" s="11">
        <v>17500</v>
      </c>
      <c r="AP23" s="11">
        <v>2916</v>
      </c>
      <c r="AQ23" s="11">
        <v>3413</v>
      </c>
      <c r="AR23" s="11">
        <f>AQ23-AP23</f>
        <v>497</v>
      </c>
      <c r="AS23" s="11">
        <f>IF(AP23=0,0,AQ23/AP23*100)</f>
        <v>117.04389574759946</v>
      </c>
      <c r="AT23" s="11">
        <v>14000</v>
      </c>
      <c r="AU23" s="11">
        <v>14000</v>
      </c>
      <c r="AV23" s="11">
        <v>2340</v>
      </c>
      <c r="AW23" s="11">
        <v>2578</v>
      </c>
      <c r="AX23" s="11">
        <f>AW23-AV23</f>
        <v>238</v>
      </c>
      <c r="AY23" s="11">
        <f>IF(AV23=0,0,AW23/AV23*100)</f>
        <v>110.17094017094018</v>
      </c>
      <c r="AZ23" s="11">
        <v>9100</v>
      </c>
      <c r="BA23" s="11">
        <v>9100</v>
      </c>
      <c r="BB23" s="11">
        <v>1516</v>
      </c>
      <c r="BC23" s="11">
        <v>2647</v>
      </c>
      <c r="BD23" s="11">
        <f>BC23-BB23</f>
        <v>1131</v>
      </c>
      <c r="BE23" s="11">
        <f>IF(BB23=0,0,BC23/BB23*100)</f>
        <v>174.6042216358839</v>
      </c>
      <c r="BF23" s="11">
        <v>6057</v>
      </c>
      <c r="BG23" s="11">
        <v>6057</v>
      </c>
      <c r="BH23" s="11">
        <v>800</v>
      </c>
      <c r="BI23" s="11">
        <v>1330</v>
      </c>
      <c r="BJ23" s="11">
        <f>BI23-BH23</f>
        <v>530</v>
      </c>
      <c r="BK23" s="11">
        <f>IF(BH23=0,0,BI23/BH23*100)</f>
        <v>166.25</v>
      </c>
      <c r="BL23" s="11">
        <v>4400</v>
      </c>
      <c r="BM23" s="11">
        <v>4400</v>
      </c>
      <c r="BN23" s="11">
        <v>700</v>
      </c>
      <c r="BO23" s="11">
        <v>600</v>
      </c>
      <c r="BP23" s="11">
        <f>BO23-BN23</f>
        <v>-100</v>
      </c>
      <c r="BQ23" s="11">
        <f>IF(BN23=0,0,BO23/BN23*100)</f>
        <v>85.714285714285708</v>
      </c>
      <c r="BR23" s="11">
        <v>47000</v>
      </c>
      <c r="BS23" s="11">
        <v>47000</v>
      </c>
      <c r="BT23" s="11">
        <v>7832</v>
      </c>
      <c r="BU23" s="11">
        <v>7469</v>
      </c>
      <c r="BV23" s="11">
        <f>BU23-BT23</f>
        <v>-363</v>
      </c>
      <c r="BW23" s="11">
        <f>IF(BT23=0,0,BU23/BT23*100)</f>
        <v>95.365168539325836</v>
      </c>
      <c r="BX23" s="11">
        <v>1950</v>
      </c>
      <c r="BY23" s="11">
        <v>1950</v>
      </c>
      <c r="BZ23" s="11">
        <v>263</v>
      </c>
      <c r="CA23" s="11">
        <v>1360</v>
      </c>
      <c r="CB23" s="11">
        <f>CA23-BZ23</f>
        <v>1097</v>
      </c>
      <c r="CC23" s="11">
        <f>IF(BZ23=0,0,CA23/BZ23*100)</f>
        <v>517.11026615969581</v>
      </c>
      <c r="CD23" s="11">
        <v>1000</v>
      </c>
      <c r="CE23" s="11">
        <v>1000</v>
      </c>
      <c r="CF23" s="11">
        <v>160</v>
      </c>
      <c r="CG23" s="11">
        <v>150</v>
      </c>
      <c r="CH23" s="11">
        <f>CG23-CF23</f>
        <v>-10</v>
      </c>
      <c r="CI23" s="11">
        <f>IF(CF23=0,0,CG23/CF23*100)</f>
        <v>93.75</v>
      </c>
      <c r="CJ23" s="11">
        <v>0</v>
      </c>
      <c r="CK23" s="11">
        <v>0</v>
      </c>
      <c r="CL23" s="11">
        <v>0</v>
      </c>
      <c r="CM23" s="11">
        <v>1257</v>
      </c>
      <c r="CN23" s="11">
        <f>CM23-CL23</f>
        <v>1257</v>
      </c>
      <c r="CO23" s="11">
        <f>IF(CL23=0,0,CM23/CL23*100)</f>
        <v>0</v>
      </c>
      <c r="CP23" s="11">
        <v>220000</v>
      </c>
      <c r="CQ23" s="11">
        <v>220000</v>
      </c>
      <c r="CR23" s="11">
        <v>36500</v>
      </c>
      <c r="CS23" s="11">
        <v>7471</v>
      </c>
      <c r="CT23" s="11">
        <f>CS23-CR23</f>
        <v>-29029</v>
      </c>
      <c r="CU23" s="11">
        <f>IF(CR23=0,0,CS23/CR23*100)</f>
        <v>20.468493150684932</v>
      </c>
      <c r="CV23" s="11">
        <v>1219845</v>
      </c>
      <c r="CW23" s="11">
        <v>1219845</v>
      </c>
      <c r="CX23" s="11">
        <v>126846</v>
      </c>
      <c r="CY23" s="11">
        <v>18159</v>
      </c>
      <c r="CZ23" s="11">
        <f>CY23-CX23</f>
        <v>-108687</v>
      </c>
      <c r="DA23" s="11">
        <f>IF(CX23=0,0,CY23/CX23*100)</f>
        <v>14.315784494583983</v>
      </c>
      <c r="DB23" s="11">
        <v>480</v>
      </c>
      <c r="DC23" s="11">
        <v>480</v>
      </c>
      <c r="DD23" s="11">
        <v>60</v>
      </c>
      <c r="DE23" s="11">
        <v>62</v>
      </c>
      <c r="DF23" s="11">
        <f>DE23-DD23</f>
        <v>2</v>
      </c>
      <c r="DG23" s="11">
        <f>IF(DD23=0,0,DE23/DD23*100)</f>
        <v>103.33333333333334</v>
      </c>
      <c r="DH23" s="11">
        <v>8500</v>
      </c>
      <c r="DI23" s="11">
        <v>8500</v>
      </c>
      <c r="DJ23" s="11">
        <v>1400</v>
      </c>
      <c r="DK23" s="11">
        <v>1483</v>
      </c>
      <c r="DL23" s="11">
        <f>DK23-DJ23</f>
        <v>83</v>
      </c>
      <c r="DM23" s="11">
        <f>IF(DJ23=0,0,DK23/DJ23*100)</f>
        <v>105.92857142857144</v>
      </c>
      <c r="DN23" s="11">
        <v>19000</v>
      </c>
      <c r="DO23" s="11">
        <v>19000</v>
      </c>
      <c r="DP23" s="11">
        <v>3166</v>
      </c>
      <c r="DQ23" s="11">
        <v>4005</v>
      </c>
      <c r="DR23" s="11">
        <f>DQ23-DP23</f>
        <v>839</v>
      </c>
      <c r="DS23" s="11">
        <f>IF(DP23=0,0,DQ23/DP23*100)</f>
        <v>126.50031585596967</v>
      </c>
      <c r="DT23" s="11">
        <v>16010</v>
      </c>
      <c r="DU23" s="11">
        <v>16010</v>
      </c>
      <c r="DV23" s="11">
        <v>2668</v>
      </c>
      <c r="DW23" s="11">
        <v>2589.6999999999998</v>
      </c>
      <c r="DX23" s="11">
        <f>DW23-DV23</f>
        <v>-78.300000000000182</v>
      </c>
      <c r="DY23" s="11">
        <f>IF(DV23=0,0,DW23/DV23*100)</f>
        <v>97.065217391304344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26000</v>
      </c>
      <c r="EI23" s="11">
        <v>6276.61</v>
      </c>
      <c r="EJ23" s="11">
        <f>EI23-EH23</f>
        <v>-19723.39</v>
      </c>
      <c r="EK23" s="11">
        <f>IF(EH23=0,0,EI23/EH23*100)</f>
        <v>24.140807692307693</v>
      </c>
    </row>
    <row r="24" spans="1:141" x14ac:dyDescent="0.3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36276</v>
      </c>
      <c r="G24" s="11">
        <v>0</v>
      </c>
      <c r="H24" s="11">
        <f>G24-F24</f>
        <v>-36276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710000</v>
      </c>
      <c r="W24" s="11">
        <v>710000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257167</v>
      </c>
      <c r="AC24" s="11">
        <v>257167</v>
      </c>
      <c r="AD24" s="11">
        <v>36276</v>
      </c>
      <c r="AE24" s="11">
        <v>0</v>
      </c>
      <c r="AF24" s="11">
        <f>AE24-AD24</f>
        <v>-36276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5800</v>
      </c>
      <c r="CS24" s="11">
        <v>0</v>
      </c>
      <c r="CT24" s="11">
        <f>CS24-CR24</f>
        <v>-5800</v>
      </c>
      <c r="CU24" s="11">
        <f>IF(CR24=0,0,CS24/CR24*100)</f>
        <v>0</v>
      </c>
      <c r="CV24" s="11">
        <v>201167</v>
      </c>
      <c r="CW24" s="11">
        <v>201167</v>
      </c>
      <c r="CX24" s="11">
        <v>28476</v>
      </c>
      <c r="CY24" s="11">
        <v>0</v>
      </c>
      <c r="CZ24" s="11">
        <f>CY24-CX24</f>
        <v>-28476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2000</v>
      </c>
      <c r="EI24" s="11">
        <v>0</v>
      </c>
      <c r="EJ24" s="11">
        <f>EI24-EH24</f>
        <v>-2000</v>
      </c>
      <c r="EK24" s="11">
        <f>IF(EH24=0,0,EI24/EH24*100)</f>
        <v>0</v>
      </c>
    </row>
    <row r="25" spans="1:141" x14ac:dyDescent="0.3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36276</v>
      </c>
      <c r="G25" s="11">
        <v>0</v>
      </c>
      <c r="H25" s="11">
        <f>G25-F25</f>
        <v>-36276</v>
      </c>
      <c r="I25" s="11">
        <f>IF(F25=0,0,G25/F25*100)</f>
        <v>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710000</v>
      </c>
      <c r="W25" s="11">
        <v>710000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257167</v>
      </c>
      <c r="AC25" s="11">
        <v>257167</v>
      </c>
      <c r="AD25" s="11">
        <v>36276</v>
      </c>
      <c r="AE25" s="11">
        <v>0</v>
      </c>
      <c r="AF25" s="11">
        <f>AE25-AD25</f>
        <v>-36276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5800</v>
      </c>
      <c r="CS25" s="11">
        <v>0</v>
      </c>
      <c r="CT25" s="11">
        <f>CS25-CR25</f>
        <v>-5800</v>
      </c>
      <c r="CU25" s="11">
        <f>IF(CR25=0,0,CS25/CR25*100)</f>
        <v>0</v>
      </c>
      <c r="CV25" s="11">
        <v>201167</v>
      </c>
      <c r="CW25" s="11">
        <v>201167</v>
      </c>
      <c r="CX25" s="11">
        <v>28476</v>
      </c>
      <c r="CY25" s="11">
        <v>0</v>
      </c>
      <c r="CZ25" s="11">
        <f>CY25-CX25</f>
        <v>-28476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2000</v>
      </c>
      <c r="EI25" s="11">
        <v>0</v>
      </c>
      <c r="EJ25" s="11">
        <f>EI25-EH25</f>
        <v>-2000</v>
      </c>
      <c r="EK25" s="11">
        <f>IF(EH25=0,0,EI25/EH25*100)</f>
        <v>0</v>
      </c>
    </row>
    <row r="26" spans="1:141" x14ac:dyDescent="0.3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116586</v>
      </c>
      <c r="G26" s="11">
        <v>0</v>
      </c>
      <c r="H26" s="11">
        <f>G26-F26</f>
        <v>-116586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2983780</v>
      </c>
      <c r="W26" s="11">
        <v>2983780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1111860</v>
      </c>
      <c r="AC26" s="11">
        <v>1111860</v>
      </c>
      <c r="AD26" s="11">
        <v>116586</v>
      </c>
      <c r="AE26" s="11">
        <v>0</v>
      </c>
      <c r="AF26" s="11">
        <f>AE26-AD26</f>
        <v>-116586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24100</v>
      </c>
      <c r="CS26" s="11">
        <v>0</v>
      </c>
      <c r="CT26" s="11">
        <f>CS26-CR26</f>
        <v>-24100</v>
      </c>
      <c r="CU26" s="11">
        <f>IF(CR26=0,0,CS26/CR26*100)</f>
        <v>0</v>
      </c>
      <c r="CV26" s="11">
        <v>881860</v>
      </c>
      <c r="CW26" s="11">
        <v>881860</v>
      </c>
      <c r="CX26" s="11">
        <v>78486</v>
      </c>
      <c r="CY26" s="11">
        <v>0</v>
      </c>
      <c r="CZ26" s="11">
        <f>CY26-CX26</f>
        <v>-78486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14000</v>
      </c>
      <c r="EI26" s="11">
        <v>0</v>
      </c>
      <c r="EJ26" s="11">
        <f>EI26-EH26</f>
        <v>-14000</v>
      </c>
      <c r="EK26" s="11">
        <f>IF(EH26=0,0,EI26/EH26*100)</f>
        <v>0</v>
      </c>
    </row>
    <row r="27" spans="1:141" x14ac:dyDescent="0.3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116586</v>
      </c>
      <c r="G27" s="11">
        <v>0</v>
      </c>
      <c r="H27" s="11">
        <f>G27-F27</f>
        <v>-116586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2983780</v>
      </c>
      <c r="W27" s="11">
        <v>2983780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1111860</v>
      </c>
      <c r="AC27" s="11">
        <v>1111860</v>
      </c>
      <c r="AD27" s="11">
        <v>116586</v>
      </c>
      <c r="AE27" s="11">
        <v>0</v>
      </c>
      <c r="AF27" s="11">
        <f>AE27-AD27</f>
        <v>-116586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24100</v>
      </c>
      <c r="CS27" s="11">
        <v>0</v>
      </c>
      <c r="CT27" s="11">
        <f>CS27-CR27</f>
        <v>-24100</v>
      </c>
      <c r="CU27" s="11">
        <f>IF(CR27=0,0,CS27/CR27*100)</f>
        <v>0</v>
      </c>
      <c r="CV27" s="11">
        <v>881860</v>
      </c>
      <c r="CW27" s="11">
        <v>881860</v>
      </c>
      <c r="CX27" s="11">
        <v>78486</v>
      </c>
      <c r="CY27" s="11">
        <v>0</v>
      </c>
      <c r="CZ27" s="11">
        <f>CY27-CX27</f>
        <v>-78486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14000</v>
      </c>
      <c r="EI27" s="11">
        <v>0</v>
      </c>
      <c r="EJ27" s="11">
        <f>EI27-EH27</f>
        <v>-14000</v>
      </c>
      <c r="EK27" s="11">
        <f>IF(EH27=0,0,EI27/EH27*100)</f>
        <v>0</v>
      </c>
    </row>
    <row r="28" spans="1:141" x14ac:dyDescent="0.3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361355</v>
      </c>
      <c r="G28" s="11">
        <v>360550.84</v>
      </c>
      <c r="H28" s="11">
        <f>G28-F28</f>
        <v>-804.15999999997439</v>
      </c>
      <c r="I28" s="11">
        <f>IF(F28=0,0,G28/F28*100)</f>
        <v>99.777459838662821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296050</v>
      </c>
      <c r="S28" s="11">
        <v>296330.53000000003</v>
      </c>
      <c r="T28" s="11">
        <f>S28-R28</f>
        <v>280.53000000002794</v>
      </c>
      <c r="U28" s="11">
        <f>IF(R28=0,0,S28/R28*100)</f>
        <v>100.09475764229016</v>
      </c>
      <c r="V28" s="11">
        <v>1578300</v>
      </c>
      <c r="W28" s="11">
        <v>1578300</v>
      </c>
      <c r="X28" s="11">
        <v>296050</v>
      </c>
      <c r="Y28" s="11">
        <v>296330.53000000003</v>
      </c>
      <c r="Z28" s="11">
        <f>Y28-X28</f>
        <v>280.53000000002794</v>
      </c>
      <c r="AA28" s="11">
        <f>IF(X28=0,0,Y28/X28*100)</f>
        <v>100.09475764229016</v>
      </c>
      <c r="AB28" s="11">
        <v>401815</v>
      </c>
      <c r="AC28" s="11">
        <v>401815</v>
      </c>
      <c r="AD28" s="11">
        <v>65305</v>
      </c>
      <c r="AE28" s="11">
        <v>64220.31</v>
      </c>
      <c r="AF28" s="11">
        <f>AE28-AD28</f>
        <v>-1084.6900000000023</v>
      </c>
      <c r="AG28" s="11">
        <f>IF(AD28=0,0,AE28/AD28*100)</f>
        <v>98.339039889748108</v>
      </c>
      <c r="AH28" s="11">
        <v>30000</v>
      </c>
      <c r="AI28" s="11">
        <v>30000</v>
      </c>
      <c r="AJ28" s="11">
        <v>5000</v>
      </c>
      <c r="AK28" s="11">
        <v>3370</v>
      </c>
      <c r="AL28" s="11">
        <f>AK28-AJ28</f>
        <v>-1630</v>
      </c>
      <c r="AM28" s="11">
        <f>IF(AJ28=0,0,AK28/AJ28*100)</f>
        <v>67.400000000000006</v>
      </c>
      <c r="AN28" s="11">
        <v>17500</v>
      </c>
      <c r="AO28" s="11">
        <v>17500</v>
      </c>
      <c r="AP28" s="11">
        <v>2916</v>
      </c>
      <c r="AQ28" s="11">
        <v>3413</v>
      </c>
      <c r="AR28" s="11">
        <f>AQ28-AP28</f>
        <v>497</v>
      </c>
      <c r="AS28" s="11">
        <f>IF(AP28=0,0,AQ28/AP28*100)</f>
        <v>117.04389574759946</v>
      </c>
      <c r="AT28" s="11">
        <v>14000</v>
      </c>
      <c r="AU28" s="11">
        <v>14000</v>
      </c>
      <c r="AV28" s="11">
        <v>2340</v>
      </c>
      <c r="AW28" s="11">
        <v>2578</v>
      </c>
      <c r="AX28" s="11">
        <f>AW28-AV28</f>
        <v>238</v>
      </c>
      <c r="AY28" s="11">
        <f>IF(AV28=0,0,AW28/AV28*100)</f>
        <v>110.17094017094018</v>
      </c>
      <c r="AZ28" s="11">
        <v>9100</v>
      </c>
      <c r="BA28" s="11">
        <v>9100</v>
      </c>
      <c r="BB28" s="11">
        <v>1516</v>
      </c>
      <c r="BC28" s="11">
        <v>2647</v>
      </c>
      <c r="BD28" s="11">
        <f>BC28-BB28</f>
        <v>1131</v>
      </c>
      <c r="BE28" s="11">
        <f>IF(BB28=0,0,BC28/BB28*100)</f>
        <v>174.6042216358839</v>
      </c>
      <c r="BF28" s="11">
        <v>6057</v>
      </c>
      <c r="BG28" s="11">
        <v>6057</v>
      </c>
      <c r="BH28" s="11">
        <v>800</v>
      </c>
      <c r="BI28" s="11">
        <v>1330</v>
      </c>
      <c r="BJ28" s="11">
        <f>BI28-BH28</f>
        <v>530</v>
      </c>
      <c r="BK28" s="11">
        <f>IF(BH28=0,0,BI28/BH28*100)</f>
        <v>166.25</v>
      </c>
      <c r="BL28" s="11">
        <v>4400</v>
      </c>
      <c r="BM28" s="11">
        <v>4400</v>
      </c>
      <c r="BN28" s="11">
        <v>700</v>
      </c>
      <c r="BO28" s="11">
        <v>600</v>
      </c>
      <c r="BP28" s="11">
        <f>BO28-BN28</f>
        <v>-100</v>
      </c>
      <c r="BQ28" s="11">
        <f>IF(BN28=0,0,BO28/BN28*100)</f>
        <v>85.714285714285708</v>
      </c>
      <c r="BR28" s="11">
        <v>47000</v>
      </c>
      <c r="BS28" s="11">
        <v>47000</v>
      </c>
      <c r="BT28" s="11">
        <v>7832</v>
      </c>
      <c r="BU28" s="11">
        <v>7469</v>
      </c>
      <c r="BV28" s="11">
        <f>BU28-BT28</f>
        <v>-363</v>
      </c>
      <c r="BW28" s="11">
        <f>IF(BT28=0,0,BU28/BT28*100)</f>
        <v>95.365168539325836</v>
      </c>
      <c r="BX28" s="11">
        <v>1950</v>
      </c>
      <c r="BY28" s="11">
        <v>1950</v>
      </c>
      <c r="BZ28" s="11">
        <v>263</v>
      </c>
      <c r="CA28" s="11">
        <v>1360</v>
      </c>
      <c r="CB28" s="11">
        <f>CA28-BZ28</f>
        <v>1097</v>
      </c>
      <c r="CC28" s="11">
        <f>IF(BZ28=0,0,CA28/BZ28*100)</f>
        <v>517.11026615969581</v>
      </c>
      <c r="CD28" s="11">
        <v>1000</v>
      </c>
      <c r="CE28" s="11">
        <v>1000</v>
      </c>
      <c r="CF28" s="11">
        <v>160</v>
      </c>
      <c r="CG28" s="11">
        <v>150</v>
      </c>
      <c r="CH28" s="11">
        <f>CG28-CF28</f>
        <v>-10</v>
      </c>
      <c r="CI28" s="11">
        <f>IF(CF28=0,0,CG28/CF28*100)</f>
        <v>93.75</v>
      </c>
      <c r="CJ28" s="11">
        <v>0</v>
      </c>
      <c r="CK28" s="11">
        <v>0</v>
      </c>
      <c r="CL28" s="11">
        <v>0</v>
      </c>
      <c r="CM28" s="11">
        <v>1257</v>
      </c>
      <c r="CN28" s="11">
        <f>CM28-CL28</f>
        <v>1257</v>
      </c>
      <c r="CO28" s="11">
        <f>IF(CL28=0,0,CM28/CL28*100)</f>
        <v>0</v>
      </c>
      <c r="CP28" s="11">
        <v>40000</v>
      </c>
      <c r="CQ28" s="11">
        <v>40000</v>
      </c>
      <c r="CR28" s="11">
        <v>6600</v>
      </c>
      <c r="CS28" s="11">
        <v>7471</v>
      </c>
      <c r="CT28" s="11">
        <f>CS28-CR28</f>
        <v>871</v>
      </c>
      <c r="CU28" s="11">
        <f>IF(CR28=0,0,CS28/CR28*100)</f>
        <v>113.1969696969697</v>
      </c>
      <c r="CV28" s="11">
        <v>136818</v>
      </c>
      <c r="CW28" s="11">
        <v>136818</v>
      </c>
      <c r="CX28" s="11">
        <v>19884</v>
      </c>
      <c r="CY28" s="11">
        <v>18159</v>
      </c>
      <c r="CZ28" s="11">
        <f>CY28-CX28</f>
        <v>-1725</v>
      </c>
      <c r="DA28" s="11">
        <f>IF(CX28=0,0,CY28/CX28*100)</f>
        <v>91.324683162341586</v>
      </c>
      <c r="DB28" s="11">
        <v>480</v>
      </c>
      <c r="DC28" s="11">
        <v>480</v>
      </c>
      <c r="DD28" s="11">
        <v>60</v>
      </c>
      <c r="DE28" s="11">
        <v>62</v>
      </c>
      <c r="DF28" s="11">
        <f>DE28-DD28</f>
        <v>2</v>
      </c>
      <c r="DG28" s="11">
        <f>IF(DD28=0,0,DE28/DD28*100)</f>
        <v>103.33333333333334</v>
      </c>
      <c r="DH28" s="11">
        <v>8500</v>
      </c>
      <c r="DI28" s="11">
        <v>8500</v>
      </c>
      <c r="DJ28" s="11">
        <v>1400</v>
      </c>
      <c r="DK28" s="11">
        <v>1483</v>
      </c>
      <c r="DL28" s="11">
        <f>DK28-DJ28</f>
        <v>83</v>
      </c>
      <c r="DM28" s="11">
        <f>IF(DJ28=0,0,DK28/DJ28*100)</f>
        <v>105.92857142857144</v>
      </c>
      <c r="DN28" s="11">
        <v>19000</v>
      </c>
      <c r="DO28" s="11">
        <v>19000</v>
      </c>
      <c r="DP28" s="11">
        <v>3166</v>
      </c>
      <c r="DQ28" s="11">
        <v>4005</v>
      </c>
      <c r="DR28" s="11">
        <f>DQ28-DP28</f>
        <v>839</v>
      </c>
      <c r="DS28" s="11">
        <f>IF(DP28=0,0,DQ28/DP28*100)</f>
        <v>126.50031585596967</v>
      </c>
      <c r="DT28" s="11">
        <v>16010</v>
      </c>
      <c r="DU28" s="11">
        <v>16010</v>
      </c>
      <c r="DV28" s="11">
        <v>2668</v>
      </c>
      <c r="DW28" s="11">
        <v>2589.6999999999998</v>
      </c>
      <c r="DX28" s="11">
        <f>DW28-DV28</f>
        <v>-78.300000000000182</v>
      </c>
      <c r="DY28" s="11">
        <f>IF(DV28=0,0,DW28/DV28*100)</f>
        <v>97.065217391304344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10000</v>
      </c>
      <c r="EI28" s="11">
        <v>6276.61</v>
      </c>
      <c r="EJ28" s="11">
        <f>EI28-EH28</f>
        <v>-3723.3900000000003</v>
      </c>
      <c r="EK28" s="11">
        <f>IF(EH28=0,0,EI28/EH28*100)</f>
        <v>62.766099999999994</v>
      </c>
    </row>
    <row r="29" spans="1:141" x14ac:dyDescent="0.3">
      <c r="A29" s="10"/>
      <c r="B29" s="10">
        <v>18000000</v>
      </c>
      <c r="C29" s="10" t="s">
        <v>54</v>
      </c>
      <c r="D29" s="11">
        <v>37547079</v>
      </c>
      <c r="E29" s="11">
        <v>37547079</v>
      </c>
      <c r="F29" s="11">
        <v>5221774</v>
      </c>
      <c r="G29" s="11">
        <v>6190077.0899999999</v>
      </c>
      <c r="H29" s="11">
        <f>G29-F29</f>
        <v>968303.08999999985</v>
      </c>
      <c r="I29" s="11">
        <f>IF(F29=0,0,G29/F29*100)</f>
        <v>118.54356565412442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14285080</v>
      </c>
      <c r="R29" s="11">
        <v>2654350</v>
      </c>
      <c r="S29" s="11">
        <v>2912696.77</v>
      </c>
      <c r="T29" s="11">
        <f>S29-R29</f>
        <v>258346.77000000002</v>
      </c>
      <c r="U29" s="11">
        <f>IF(R29=0,0,S29/R29*100)</f>
        <v>109.7329579746454</v>
      </c>
      <c r="V29" s="11">
        <v>14285080</v>
      </c>
      <c r="W29" s="11">
        <v>14285080</v>
      </c>
      <c r="X29" s="11">
        <v>2654350</v>
      </c>
      <c r="Y29" s="11">
        <v>2912696.77</v>
      </c>
      <c r="Z29" s="11">
        <f>Y29-X29</f>
        <v>258346.77000000002</v>
      </c>
      <c r="AA29" s="11">
        <f>IF(X29=0,0,Y29/X29*100)</f>
        <v>109.7329579746454</v>
      </c>
      <c r="AB29" s="11">
        <v>23261999</v>
      </c>
      <c r="AC29" s="11">
        <v>23261999</v>
      </c>
      <c r="AD29" s="11">
        <v>2567424</v>
      </c>
      <c r="AE29" s="11">
        <v>3277380.3200000003</v>
      </c>
      <c r="AF29" s="11">
        <f>AE29-AD29</f>
        <v>709956.3200000003</v>
      </c>
      <c r="AG29" s="11">
        <f>IF(AD29=0,0,AE29/AD29*100)</f>
        <v>127.65247656795296</v>
      </c>
      <c r="AH29" s="11">
        <v>1206400</v>
      </c>
      <c r="AI29" s="11">
        <v>1206400</v>
      </c>
      <c r="AJ29" s="11">
        <v>241960</v>
      </c>
      <c r="AK29" s="11">
        <v>186075.02000000002</v>
      </c>
      <c r="AL29" s="11">
        <f>AK29-AJ29</f>
        <v>-55884.979999999981</v>
      </c>
      <c r="AM29" s="11">
        <f>IF(AJ29=0,0,AK29/AJ29*100)</f>
        <v>76.903215407505371</v>
      </c>
      <c r="AN29" s="11">
        <v>1206300</v>
      </c>
      <c r="AO29" s="11">
        <v>1206300</v>
      </c>
      <c r="AP29" s="11">
        <v>124049</v>
      </c>
      <c r="AQ29" s="11">
        <v>66379.51999999999</v>
      </c>
      <c r="AR29" s="11">
        <f>AQ29-AP29</f>
        <v>-57669.48000000001</v>
      </c>
      <c r="AS29" s="11">
        <f>IF(AP29=0,0,AQ29/AP29*100)</f>
        <v>53.510725600367593</v>
      </c>
      <c r="AT29" s="11">
        <v>1913500</v>
      </c>
      <c r="AU29" s="11">
        <v>1913500</v>
      </c>
      <c r="AV29" s="11">
        <v>195900</v>
      </c>
      <c r="AW29" s="11">
        <v>162634.88</v>
      </c>
      <c r="AX29" s="11">
        <f>AW29-AV29</f>
        <v>-33265.119999999995</v>
      </c>
      <c r="AY29" s="11">
        <f>IF(AV29=0,0,AW29/AV29*100)</f>
        <v>83.019336396120465</v>
      </c>
      <c r="AZ29" s="11">
        <v>1851100</v>
      </c>
      <c r="BA29" s="11">
        <v>1851100</v>
      </c>
      <c r="BB29" s="11">
        <v>177934</v>
      </c>
      <c r="BC29" s="11">
        <v>149569.03000000003</v>
      </c>
      <c r="BD29" s="11">
        <f>BC29-BB29</f>
        <v>-28364.969999999972</v>
      </c>
      <c r="BE29" s="11">
        <f>IF(BB29=0,0,BC29/BB29*100)</f>
        <v>84.058712781143583</v>
      </c>
      <c r="BF29" s="11">
        <v>571218</v>
      </c>
      <c r="BG29" s="11">
        <v>571218</v>
      </c>
      <c r="BH29" s="11">
        <v>26130</v>
      </c>
      <c r="BI29" s="11">
        <v>36181.39</v>
      </c>
      <c r="BJ29" s="11">
        <f>BI29-BH29</f>
        <v>10051.39</v>
      </c>
      <c r="BK29" s="11">
        <f>IF(BH29=0,0,BI29/BH29*100)</f>
        <v>138.46685801760427</v>
      </c>
      <c r="BL29" s="11">
        <v>682150</v>
      </c>
      <c r="BM29" s="11">
        <v>682150</v>
      </c>
      <c r="BN29" s="11">
        <v>58810</v>
      </c>
      <c r="BO29" s="11">
        <v>82770.540000000008</v>
      </c>
      <c r="BP29" s="11">
        <f>BO29-BN29</f>
        <v>23960.540000000008</v>
      </c>
      <c r="BQ29" s="11">
        <f>IF(BN29=0,0,BO29/BN29*100)</f>
        <v>140.74228872640708</v>
      </c>
      <c r="BR29" s="11">
        <v>1518786</v>
      </c>
      <c r="BS29" s="11">
        <v>1518786</v>
      </c>
      <c r="BT29" s="11">
        <v>133926</v>
      </c>
      <c r="BU29" s="11">
        <v>124523.56</v>
      </c>
      <c r="BV29" s="11">
        <f>BU29-BT29</f>
        <v>-9402.4400000000023</v>
      </c>
      <c r="BW29" s="11">
        <f>IF(BT29=0,0,BU29/BT29*100)</f>
        <v>92.979376670698741</v>
      </c>
      <c r="BX29" s="11">
        <v>1323727</v>
      </c>
      <c r="BY29" s="11">
        <v>1323727</v>
      </c>
      <c r="BZ29" s="11">
        <v>201055</v>
      </c>
      <c r="CA29" s="11">
        <v>140578.44</v>
      </c>
      <c r="CB29" s="11">
        <f>CA29-BZ29</f>
        <v>-60476.56</v>
      </c>
      <c r="CC29" s="11">
        <f>IF(BZ29=0,0,CA29/BZ29*100)</f>
        <v>69.920389943050409</v>
      </c>
      <c r="CD29" s="11">
        <v>1391170</v>
      </c>
      <c r="CE29" s="11">
        <v>1391170</v>
      </c>
      <c r="CF29" s="11">
        <v>112800</v>
      </c>
      <c r="CG29" s="11">
        <v>156408.13</v>
      </c>
      <c r="CH29" s="11">
        <f>CG29-CF29</f>
        <v>43608.130000000005</v>
      </c>
      <c r="CI29" s="11">
        <f>IF(CF29=0,0,CG29/CF29*100)</f>
        <v>138.65968971631207</v>
      </c>
      <c r="CJ29" s="11">
        <v>1091320</v>
      </c>
      <c r="CK29" s="11">
        <v>1091320</v>
      </c>
      <c r="CL29" s="11">
        <v>105180</v>
      </c>
      <c r="CM29" s="11">
        <v>237782.24</v>
      </c>
      <c r="CN29" s="11">
        <f>CM29-CL29</f>
        <v>132602.23999999999</v>
      </c>
      <c r="CO29" s="11">
        <f>IF(CL29=0,0,CM29/CL29*100)</f>
        <v>226.07172466248335</v>
      </c>
      <c r="CP29" s="11">
        <v>1666500</v>
      </c>
      <c r="CQ29" s="11">
        <v>1666500</v>
      </c>
      <c r="CR29" s="11">
        <v>203000</v>
      </c>
      <c r="CS29" s="11">
        <v>333474.45</v>
      </c>
      <c r="CT29" s="11">
        <f>CS29-CR29</f>
        <v>130474.45000000001</v>
      </c>
      <c r="CU29" s="11">
        <f>IF(CR29=0,0,CS29/CR29*100)</f>
        <v>164.27312807881773</v>
      </c>
      <c r="CV29" s="11">
        <v>1688038</v>
      </c>
      <c r="CW29" s="11">
        <v>1688038</v>
      </c>
      <c r="CX29" s="11">
        <v>297621</v>
      </c>
      <c r="CY29" s="11">
        <v>503405.97</v>
      </c>
      <c r="CZ29" s="11">
        <f>CY29-CX29</f>
        <v>205784.96999999997</v>
      </c>
      <c r="DA29" s="11">
        <f>IF(CX29=0,0,CY29/CX29*100)</f>
        <v>169.14329633997599</v>
      </c>
      <c r="DB29" s="11">
        <v>786300</v>
      </c>
      <c r="DC29" s="11">
        <v>786300</v>
      </c>
      <c r="DD29" s="11">
        <v>45520</v>
      </c>
      <c r="DE29" s="11">
        <v>50623.48</v>
      </c>
      <c r="DF29" s="11">
        <f>DE29-DD29</f>
        <v>5103.4800000000032</v>
      </c>
      <c r="DG29" s="11">
        <f>IF(DD29=0,0,DE29/DD29*100)</f>
        <v>111.21151142355011</v>
      </c>
      <c r="DH29" s="11">
        <v>1877500</v>
      </c>
      <c r="DI29" s="11">
        <v>1877500</v>
      </c>
      <c r="DJ29" s="11">
        <v>213600</v>
      </c>
      <c r="DK29" s="11">
        <v>40014.06</v>
      </c>
      <c r="DL29" s="11">
        <f>DK29-DJ29</f>
        <v>-173585.94</v>
      </c>
      <c r="DM29" s="11">
        <f>IF(DJ29=0,0,DK29/DJ29*100)</f>
        <v>18.73317415730337</v>
      </c>
      <c r="DN29" s="11">
        <v>623640</v>
      </c>
      <c r="DO29" s="11">
        <v>623640</v>
      </c>
      <c r="DP29" s="11">
        <v>33172</v>
      </c>
      <c r="DQ29" s="11">
        <v>75867.490000000005</v>
      </c>
      <c r="DR29" s="11">
        <f>DQ29-DP29</f>
        <v>42695.490000000005</v>
      </c>
      <c r="DS29" s="11">
        <f>IF(DP29=0,0,DQ29/DP29*100)</f>
        <v>228.70942361027375</v>
      </c>
      <c r="DT29" s="11">
        <v>1293460</v>
      </c>
      <c r="DU29" s="11">
        <v>1293460</v>
      </c>
      <c r="DV29" s="11">
        <v>98405</v>
      </c>
      <c r="DW29" s="11">
        <v>313211.51</v>
      </c>
      <c r="DX29" s="11">
        <f>DW29-DV29</f>
        <v>214806.51</v>
      </c>
      <c r="DY29" s="11">
        <f>IF(DV29=0,0,DW29/DV29*100)</f>
        <v>318.28820690005585</v>
      </c>
      <c r="DZ29" s="11">
        <v>803090</v>
      </c>
      <c r="EA29" s="11">
        <v>803090</v>
      </c>
      <c r="EB29" s="11">
        <v>88362</v>
      </c>
      <c r="EC29" s="11">
        <v>97160.87</v>
      </c>
      <c r="ED29" s="11">
        <f>EC29-EB29</f>
        <v>8798.8699999999953</v>
      </c>
      <c r="EE29" s="11">
        <f>IF(EB29=0,0,EC29/EB29*100)</f>
        <v>109.95775333288064</v>
      </c>
      <c r="EF29" s="11">
        <v>1767800</v>
      </c>
      <c r="EG29" s="11">
        <v>1767800</v>
      </c>
      <c r="EH29" s="11">
        <v>210000</v>
      </c>
      <c r="EI29" s="11">
        <v>520719.74000000005</v>
      </c>
      <c r="EJ29" s="11">
        <f>EI29-EH29</f>
        <v>310719.74000000005</v>
      </c>
      <c r="EK29" s="11">
        <f>IF(EH29=0,0,EI29/EH29*100)</f>
        <v>247.96178095238099</v>
      </c>
    </row>
    <row r="30" spans="1:141" x14ac:dyDescent="0.3">
      <c r="A30" s="10"/>
      <c r="B30" s="10">
        <v>18010000</v>
      </c>
      <c r="C30" s="10" t="s">
        <v>55</v>
      </c>
      <c r="D30" s="11">
        <v>12908485</v>
      </c>
      <c r="E30" s="11">
        <v>12908485</v>
      </c>
      <c r="F30" s="11">
        <v>1559026</v>
      </c>
      <c r="G30" s="11">
        <v>1371697.0400000005</v>
      </c>
      <c r="H30" s="11">
        <f>G30-F30</f>
        <v>-187328.9599999995</v>
      </c>
      <c r="I30" s="11">
        <f>IF(F30=0,0,G30/F30*100)</f>
        <v>87.984231180236932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5179400</v>
      </c>
      <c r="R30" s="11">
        <v>676370</v>
      </c>
      <c r="S30" s="11">
        <v>706105.57</v>
      </c>
      <c r="T30" s="11">
        <f>S30-R30</f>
        <v>29735.569999999949</v>
      </c>
      <c r="U30" s="11">
        <f>IF(R30=0,0,S30/R30*100)</f>
        <v>104.39634667415763</v>
      </c>
      <c r="V30" s="11">
        <v>5179400</v>
      </c>
      <c r="W30" s="11">
        <v>5179400</v>
      </c>
      <c r="X30" s="11">
        <v>676370</v>
      </c>
      <c r="Y30" s="11">
        <v>706105.57</v>
      </c>
      <c r="Z30" s="11">
        <f>Y30-X30</f>
        <v>29735.569999999949</v>
      </c>
      <c r="AA30" s="11">
        <f>IF(X30=0,0,Y30/X30*100)</f>
        <v>104.39634667415763</v>
      </c>
      <c r="AB30" s="11">
        <v>7729085</v>
      </c>
      <c r="AC30" s="11">
        <v>7729085</v>
      </c>
      <c r="AD30" s="11">
        <v>882656</v>
      </c>
      <c r="AE30" s="11">
        <v>665591.4700000002</v>
      </c>
      <c r="AF30" s="11">
        <f>AE30-AD30</f>
        <v>-217064.5299999998</v>
      </c>
      <c r="AG30" s="11">
        <f>IF(AD30=0,0,AE30/AD30*100)</f>
        <v>75.407799867672139</v>
      </c>
      <c r="AH30" s="11">
        <v>539400</v>
      </c>
      <c r="AI30" s="11">
        <v>539400</v>
      </c>
      <c r="AJ30" s="11">
        <v>50800</v>
      </c>
      <c r="AK30" s="11">
        <v>54999.530000000006</v>
      </c>
      <c r="AL30" s="11">
        <f>AK30-AJ30</f>
        <v>4199.5300000000061</v>
      </c>
      <c r="AM30" s="11">
        <f>IF(AJ30=0,0,AK30/AJ30*100)</f>
        <v>108.26679133858268</v>
      </c>
      <c r="AN30" s="11">
        <v>366300</v>
      </c>
      <c r="AO30" s="11">
        <v>366300</v>
      </c>
      <c r="AP30" s="11">
        <v>61046</v>
      </c>
      <c r="AQ30" s="11">
        <v>23686.92</v>
      </c>
      <c r="AR30" s="11">
        <f>AQ30-AP30</f>
        <v>-37359.08</v>
      </c>
      <c r="AS30" s="11">
        <f>IF(AP30=0,0,AQ30/AP30*100)</f>
        <v>38.801756052812628</v>
      </c>
      <c r="AT30" s="11">
        <v>719500</v>
      </c>
      <c r="AU30" s="11">
        <v>719500</v>
      </c>
      <c r="AV30" s="11">
        <v>104900</v>
      </c>
      <c r="AW30" s="11">
        <v>62112.95</v>
      </c>
      <c r="AX30" s="11">
        <f>AW30-AV30</f>
        <v>-42787.05</v>
      </c>
      <c r="AY30" s="11">
        <f>IF(AV30=0,0,AW30/AV30*100)</f>
        <v>59.211582459485221</v>
      </c>
      <c r="AZ30" s="11">
        <v>600120</v>
      </c>
      <c r="BA30" s="11">
        <v>600120</v>
      </c>
      <c r="BB30" s="11">
        <v>87310</v>
      </c>
      <c r="BC30" s="11">
        <v>44776.740000000005</v>
      </c>
      <c r="BD30" s="11">
        <f>BC30-BB30</f>
        <v>-42533.259999999995</v>
      </c>
      <c r="BE30" s="11">
        <f>IF(BB30=0,0,BC30/BB30*100)</f>
        <v>51.284778375901965</v>
      </c>
      <c r="BF30" s="11">
        <v>262855</v>
      </c>
      <c r="BG30" s="11">
        <v>262855</v>
      </c>
      <c r="BH30" s="11">
        <v>15430</v>
      </c>
      <c r="BI30" s="11">
        <v>7271.87</v>
      </c>
      <c r="BJ30" s="11">
        <f>BI30-BH30</f>
        <v>-8158.13</v>
      </c>
      <c r="BK30" s="11">
        <f>IF(BH30=0,0,BI30/BH30*100)</f>
        <v>47.128127025275433</v>
      </c>
      <c r="BL30" s="11">
        <v>203800</v>
      </c>
      <c r="BM30" s="11">
        <v>203800</v>
      </c>
      <c r="BN30" s="11">
        <v>20800</v>
      </c>
      <c r="BO30" s="11">
        <v>13690.42</v>
      </c>
      <c r="BP30" s="11">
        <f>BO30-BN30</f>
        <v>-7109.58</v>
      </c>
      <c r="BQ30" s="11">
        <f>IF(BN30=0,0,BO30/BN30*100)</f>
        <v>65.819326923076929</v>
      </c>
      <c r="BR30" s="11">
        <v>477786</v>
      </c>
      <c r="BS30" s="11">
        <v>477786</v>
      </c>
      <c r="BT30" s="11">
        <v>42806</v>
      </c>
      <c r="BU30" s="11">
        <v>34165.909999999996</v>
      </c>
      <c r="BV30" s="11">
        <f>BU30-BT30</f>
        <v>-8640.0900000000038</v>
      </c>
      <c r="BW30" s="11">
        <f>IF(BT30=0,0,BU30/BT30*100)</f>
        <v>79.815703406064557</v>
      </c>
      <c r="BX30" s="11">
        <v>418727</v>
      </c>
      <c r="BY30" s="11">
        <v>418727</v>
      </c>
      <c r="BZ30" s="11">
        <v>9111</v>
      </c>
      <c r="CA30" s="11">
        <v>15668.12</v>
      </c>
      <c r="CB30" s="11">
        <f>CA30-BZ30</f>
        <v>6557.1200000000008</v>
      </c>
      <c r="CC30" s="11">
        <f>IF(BZ30=0,0,CA30/BZ30*100)</f>
        <v>171.96926791790145</v>
      </c>
      <c r="CD30" s="11">
        <v>425600</v>
      </c>
      <c r="CE30" s="11">
        <v>425600</v>
      </c>
      <c r="CF30" s="11">
        <v>43050</v>
      </c>
      <c r="CG30" s="11">
        <v>19493.21</v>
      </c>
      <c r="CH30" s="11">
        <f>CG30-CF30</f>
        <v>-23556.79</v>
      </c>
      <c r="CI30" s="11">
        <f>IF(CF30=0,0,CG30/CF30*100)</f>
        <v>45.280394889663178</v>
      </c>
      <c r="CJ30" s="11">
        <v>307820</v>
      </c>
      <c r="CK30" s="11">
        <v>307820</v>
      </c>
      <c r="CL30" s="11">
        <v>51180</v>
      </c>
      <c r="CM30" s="11">
        <v>43175.78</v>
      </c>
      <c r="CN30" s="11">
        <f>CM30-CL30</f>
        <v>-8004.2200000000012</v>
      </c>
      <c r="CO30" s="11">
        <f>IF(CL30=0,0,CM30/CL30*100)</f>
        <v>84.360648690894877</v>
      </c>
      <c r="CP30" s="11">
        <v>386100</v>
      </c>
      <c r="CQ30" s="11">
        <v>386100</v>
      </c>
      <c r="CR30" s="11">
        <v>59800</v>
      </c>
      <c r="CS30" s="11">
        <v>122203.62</v>
      </c>
      <c r="CT30" s="11">
        <f>CS30-CR30</f>
        <v>62403.619999999995</v>
      </c>
      <c r="CU30" s="11">
        <f>IF(CR30=0,0,CS30/CR30*100)</f>
        <v>204.35387959866219</v>
      </c>
      <c r="CV30" s="11">
        <v>499225</v>
      </c>
      <c r="CW30" s="11">
        <v>499225</v>
      </c>
      <c r="CX30" s="11">
        <v>64886</v>
      </c>
      <c r="CY30" s="11">
        <v>75715.8</v>
      </c>
      <c r="CZ30" s="11">
        <f>CY30-CX30</f>
        <v>10829.800000000003</v>
      </c>
      <c r="DA30" s="11">
        <f>IF(CX30=0,0,CY30/CX30*100)</f>
        <v>116.69050334432698</v>
      </c>
      <c r="DB30" s="11">
        <v>146300</v>
      </c>
      <c r="DC30" s="11">
        <v>146300</v>
      </c>
      <c r="DD30" s="11">
        <v>7720</v>
      </c>
      <c r="DE30" s="11">
        <v>16122.970000000001</v>
      </c>
      <c r="DF30" s="11">
        <f>DE30-DD30</f>
        <v>8402.9700000000012</v>
      </c>
      <c r="DG30" s="11">
        <f>IF(DD30=0,0,DE30/DD30*100)</f>
        <v>208.84676165803108</v>
      </c>
      <c r="DH30" s="11">
        <v>1066000</v>
      </c>
      <c r="DI30" s="11">
        <v>1066000</v>
      </c>
      <c r="DJ30" s="11">
        <v>157000</v>
      </c>
      <c r="DK30" s="11">
        <v>4274.0600000000004</v>
      </c>
      <c r="DL30" s="11">
        <f>DK30-DJ30</f>
        <v>-152725.94</v>
      </c>
      <c r="DM30" s="11">
        <f>IF(DJ30=0,0,DK30/DJ30*100)</f>
        <v>2.7223312101910828</v>
      </c>
      <c r="DN30" s="11">
        <v>354485</v>
      </c>
      <c r="DO30" s="11">
        <v>354485</v>
      </c>
      <c r="DP30" s="11">
        <v>23494</v>
      </c>
      <c r="DQ30" s="11">
        <v>16027.04</v>
      </c>
      <c r="DR30" s="11">
        <f>DQ30-DP30</f>
        <v>-7466.9599999999991</v>
      </c>
      <c r="DS30" s="11">
        <f>IF(DP30=0,0,DQ30/DP30*100)</f>
        <v>68.217587469141066</v>
      </c>
      <c r="DT30" s="11">
        <v>234300</v>
      </c>
      <c r="DU30" s="11">
        <v>234300</v>
      </c>
      <c r="DV30" s="11">
        <v>3990</v>
      </c>
      <c r="DW30" s="11">
        <v>13089.35</v>
      </c>
      <c r="DX30" s="11">
        <f>DW30-DV30</f>
        <v>9099.35</v>
      </c>
      <c r="DY30" s="11">
        <f>IF(DV30=0,0,DW30/DV30*100)</f>
        <v>328.05388471177946</v>
      </c>
      <c r="DZ30" s="11">
        <v>152967</v>
      </c>
      <c r="EA30" s="11">
        <v>152967</v>
      </c>
      <c r="EB30" s="11">
        <v>8333</v>
      </c>
      <c r="EC30" s="11">
        <v>10253.869999999999</v>
      </c>
      <c r="ED30" s="11">
        <f>EC30-EB30</f>
        <v>1920.869999999999</v>
      </c>
      <c r="EE30" s="11">
        <f>IF(EB30=0,0,EC30/EB30*100)</f>
        <v>123.05136205448217</v>
      </c>
      <c r="EF30" s="11">
        <v>567800</v>
      </c>
      <c r="EG30" s="11">
        <v>567800</v>
      </c>
      <c r="EH30" s="11">
        <v>71000</v>
      </c>
      <c r="EI30" s="11">
        <v>88863.310000000012</v>
      </c>
      <c r="EJ30" s="11">
        <f>EI30-EH30</f>
        <v>17863.310000000012</v>
      </c>
      <c r="EK30" s="11">
        <f>IF(EH30=0,0,EI30/EH30*100)</f>
        <v>125.15959154929578</v>
      </c>
    </row>
    <row r="31" spans="1:141" x14ac:dyDescent="0.3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3790</v>
      </c>
      <c r="G31" s="11">
        <v>5392.2300000000005</v>
      </c>
      <c r="H31" s="11">
        <f>G31-F31</f>
        <v>1602.2300000000005</v>
      </c>
      <c r="I31" s="11">
        <f>IF(F31=0,0,G31/F31*100)</f>
        <v>142.2751978891821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290</v>
      </c>
      <c r="S31" s="11">
        <v>1747.28</v>
      </c>
      <c r="T31" s="11">
        <f>S31-R31</f>
        <v>1457.28</v>
      </c>
      <c r="U31" s="11">
        <f>IF(R31=0,0,S31/R31*100)</f>
        <v>602.51034482758621</v>
      </c>
      <c r="V31" s="11">
        <v>665</v>
      </c>
      <c r="W31" s="11">
        <v>665</v>
      </c>
      <c r="X31" s="11">
        <v>290</v>
      </c>
      <c r="Y31" s="11">
        <v>1747.28</v>
      </c>
      <c r="Z31" s="11">
        <f>Y31-X31</f>
        <v>1457.28</v>
      </c>
      <c r="AA31" s="11">
        <f>IF(X31=0,0,Y31/X31*100)</f>
        <v>602.51034482758621</v>
      </c>
      <c r="AB31" s="11">
        <v>16019</v>
      </c>
      <c r="AC31" s="11">
        <v>16019</v>
      </c>
      <c r="AD31" s="11">
        <v>3500</v>
      </c>
      <c r="AE31" s="11">
        <v>3644.9500000000003</v>
      </c>
      <c r="AF31" s="11">
        <f>AE31-AD31</f>
        <v>144.95000000000027</v>
      </c>
      <c r="AG31" s="11">
        <f>IF(AD31=0,0,AE31/AD31*100)</f>
        <v>104.14142857142859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500</v>
      </c>
      <c r="AW31" s="11">
        <v>59.42</v>
      </c>
      <c r="AX31" s="11">
        <f>AW31-AV31</f>
        <v>-440.58</v>
      </c>
      <c r="AY31" s="11">
        <f>IF(AV31=0,0,AW31/AV31*100)</f>
        <v>11.884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0</v>
      </c>
      <c r="BI31" s="11">
        <v>29.55</v>
      </c>
      <c r="BJ31" s="11">
        <f>BI31-BH31</f>
        <v>29.55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3500</v>
      </c>
      <c r="BS31" s="11">
        <v>3500</v>
      </c>
      <c r="BT31" s="11">
        <v>550</v>
      </c>
      <c r="BU31" s="11">
        <v>961.45</v>
      </c>
      <c r="BV31" s="11">
        <f>BU31-BT31</f>
        <v>411.45000000000005</v>
      </c>
      <c r="BW31" s="11">
        <f>IF(BT31=0,0,BU31/BT31*100)</f>
        <v>174.80909090909091</v>
      </c>
      <c r="BX31" s="11">
        <v>9800</v>
      </c>
      <c r="BY31" s="11">
        <v>9800</v>
      </c>
      <c r="BZ31" s="11">
        <v>2450</v>
      </c>
      <c r="CA31" s="11">
        <v>2540.0100000000002</v>
      </c>
      <c r="CB31" s="11">
        <f>CA31-BZ31</f>
        <v>90.010000000000218</v>
      </c>
      <c r="CC31" s="11">
        <f>IF(BZ31=0,0,CA31/BZ31*100)</f>
        <v>103.67387755102042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0</v>
      </c>
      <c r="CS31" s="11">
        <v>45.92</v>
      </c>
      <c r="CT31" s="11">
        <f>CS31-CR31</f>
        <v>45.92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439.54</v>
      </c>
      <c r="ED31" s="11">
        <f>EC31-EB31</f>
        <v>439.54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950</v>
      </c>
      <c r="G32" s="11">
        <v>12175.01</v>
      </c>
      <c r="H32" s="11">
        <f>G32-F32</f>
        <v>11225.01</v>
      </c>
      <c r="I32" s="11">
        <f>IF(F32=0,0,G32/F32*100)</f>
        <v>1281.58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180</v>
      </c>
      <c r="S32" s="11">
        <v>12085.01</v>
      </c>
      <c r="T32" s="11">
        <f>S32-R32</f>
        <v>11905.01</v>
      </c>
      <c r="U32" s="11">
        <f>IF(R32=0,0,S32/R32*100)</f>
        <v>6713.8944444444451</v>
      </c>
      <c r="V32" s="11">
        <v>98135</v>
      </c>
      <c r="W32" s="11">
        <v>98135</v>
      </c>
      <c r="X32" s="11">
        <v>180</v>
      </c>
      <c r="Y32" s="11">
        <v>12085.01</v>
      </c>
      <c r="Z32" s="11">
        <f>Y32-X32</f>
        <v>11905.01</v>
      </c>
      <c r="AA32" s="11">
        <f>IF(X32=0,0,Y32/X32*100)</f>
        <v>6713.8944444444451</v>
      </c>
      <c r="AB32" s="11">
        <v>16011</v>
      </c>
      <c r="AC32" s="11">
        <v>16011</v>
      </c>
      <c r="AD32" s="11">
        <v>770</v>
      </c>
      <c r="AE32" s="11">
        <v>90</v>
      </c>
      <c r="AF32" s="11">
        <f>AE32-AD32</f>
        <v>-680</v>
      </c>
      <c r="AG32" s="11">
        <f>IF(AD32=0,0,AE32/AD32*100)</f>
        <v>11.688311688311687</v>
      </c>
      <c r="AH32" s="11">
        <v>2000</v>
      </c>
      <c r="AI32" s="11">
        <v>2000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3000</v>
      </c>
      <c r="AU32" s="11">
        <v>3000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420</v>
      </c>
      <c r="BA32" s="11">
        <v>420</v>
      </c>
      <c r="BB32" s="11">
        <v>70</v>
      </c>
      <c r="BC32" s="11">
        <v>0</v>
      </c>
      <c r="BD32" s="11">
        <f>BC32-BB32</f>
        <v>-70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4500</v>
      </c>
      <c r="BS32" s="11">
        <v>4500</v>
      </c>
      <c r="BT32" s="11">
        <v>700</v>
      </c>
      <c r="BU32" s="11">
        <v>0</v>
      </c>
      <c r="BV32" s="11">
        <f>BU32-BT32</f>
        <v>-700</v>
      </c>
      <c r="BW32" s="11">
        <f>IF(BT32=0,0,BU32/BT32*100)</f>
        <v>0</v>
      </c>
      <c r="BX32" s="11">
        <v>100</v>
      </c>
      <c r="BY32" s="11">
        <v>100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1600</v>
      </c>
      <c r="CE32" s="11">
        <v>1600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1581</v>
      </c>
      <c r="CW32" s="11">
        <v>1581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1000</v>
      </c>
      <c r="DO32" s="11">
        <v>1000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10</v>
      </c>
      <c r="DU32" s="11">
        <v>10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3">
      <c r="A33" s="10"/>
      <c r="B33" s="10">
        <v>18010300</v>
      </c>
      <c r="C33" s="10" t="s">
        <v>58</v>
      </c>
      <c r="D33" s="11">
        <v>383404</v>
      </c>
      <c r="E33" s="11">
        <v>383404</v>
      </c>
      <c r="F33" s="11">
        <v>6999</v>
      </c>
      <c r="G33" s="11">
        <v>4584.9799999999987</v>
      </c>
      <c r="H33" s="11">
        <f>G33-F33</f>
        <v>-2414.0200000000013</v>
      </c>
      <c r="I33" s="11">
        <f>IF(F33=0,0,G33/F33*100)</f>
        <v>65.509072724674937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349465</v>
      </c>
      <c r="R33" s="11">
        <v>4925</v>
      </c>
      <c r="S33" s="11">
        <v>2445.14</v>
      </c>
      <c r="T33" s="11">
        <f>S33-R33</f>
        <v>-2479.86</v>
      </c>
      <c r="U33" s="11">
        <f>IF(R33=0,0,S33/R33*100)</f>
        <v>49.647512690355327</v>
      </c>
      <c r="V33" s="11">
        <v>349465</v>
      </c>
      <c r="W33" s="11">
        <v>349465</v>
      </c>
      <c r="X33" s="11">
        <v>4925</v>
      </c>
      <c r="Y33" s="11">
        <v>2445.14</v>
      </c>
      <c r="Z33" s="11">
        <f>Y33-X33</f>
        <v>-2479.86</v>
      </c>
      <c r="AA33" s="11">
        <f>IF(X33=0,0,Y33/X33*100)</f>
        <v>49.647512690355327</v>
      </c>
      <c r="AB33" s="11">
        <v>33939</v>
      </c>
      <c r="AC33" s="11">
        <v>33939</v>
      </c>
      <c r="AD33" s="11">
        <v>2074</v>
      </c>
      <c r="AE33" s="11">
        <v>2139.84</v>
      </c>
      <c r="AF33" s="11">
        <f>AE33-AD33</f>
        <v>65.840000000000146</v>
      </c>
      <c r="AG33" s="11">
        <f>IF(AD33=0,0,AE33/AD33*100)</f>
        <v>103.17454194792673</v>
      </c>
      <c r="AH33" s="11">
        <v>10100</v>
      </c>
      <c r="AI33" s="11">
        <v>10100</v>
      </c>
      <c r="AJ33" s="11">
        <v>0</v>
      </c>
      <c r="AK33" s="11">
        <v>2000</v>
      </c>
      <c r="AL33" s="11">
        <f>AK33-AJ33</f>
        <v>2000</v>
      </c>
      <c r="AM33" s="11">
        <f>IF(AJ33=0,0,AK33/AJ33*100)</f>
        <v>0</v>
      </c>
      <c r="AN33" s="11">
        <v>200</v>
      </c>
      <c r="AO33" s="11">
        <v>200</v>
      </c>
      <c r="AP33" s="11">
        <v>32</v>
      </c>
      <c r="AQ33" s="11">
        <v>0</v>
      </c>
      <c r="AR33" s="11">
        <f>AQ33-AP33</f>
        <v>-32</v>
      </c>
      <c r="AS33" s="11">
        <f>IF(AP33=0,0,AQ33/AP33*100)</f>
        <v>0</v>
      </c>
      <c r="AT33" s="11">
        <v>500</v>
      </c>
      <c r="AU33" s="11">
        <v>500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130</v>
      </c>
      <c r="BA33" s="11">
        <v>130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197</v>
      </c>
      <c r="BG33" s="11">
        <v>197</v>
      </c>
      <c r="BH33" s="11">
        <v>100</v>
      </c>
      <c r="BI33" s="11">
        <v>0</v>
      </c>
      <c r="BJ33" s="11">
        <f>BI33-BH33</f>
        <v>-100</v>
      </c>
      <c r="BK33" s="11">
        <f>IF(BH33=0,0,BI33/BH33*100)</f>
        <v>0</v>
      </c>
      <c r="BL33" s="11">
        <v>4700</v>
      </c>
      <c r="BM33" s="11">
        <v>4700</v>
      </c>
      <c r="BN33" s="11">
        <v>800</v>
      </c>
      <c r="BO33" s="11">
        <v>0</v>
      </c>
      <c r="BP33" s="11">
        <f>BO33-BN33</f>
        <v>-800</v>
      </c>
      <c r="BQ33" s="11">
        <f>IF(BN33=0,0,BO33/BN33*100)</f>
        <v>0</v>
      </c>
      <c r="BR33" s="11">
        <v>2000</v>
      </c>
      <c r="BS33" s="11">
        <v>2000</v>
      </c>
      <c r="BT33" s="11">
        <v>300</v>
      </c>
      <c r="BU33" s="11">
        <v>100.48</v>
      </c>
      <c r="BV33" s="11">
        <f>BU33-BT33</f>
        <v>-199.51999999999998</v>
      </c>
      <c r="BW33" s="11">
        <f>IF(BT33=0,0,BU33/BT33*100)</f>
        <v>33.493333333333339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800</v>
      </c>
      <c r="CS33" s="11">
        <v>0</v>
      </c>
      <c r="CT33" s="11">
        <f>CS33-CR33</f>
        <v>-800</v>
      </c>
      <c r="CU33" s="11">
        <f>IF(CR33=0,0,CS33/CR33*100)</f>
        <v>0</v>
      </c>
      <c r="CV33" s="11">
        <v>1637</v>
      </c>
      <c r="CW33" s="11">
        <v>1637</v>
      </c>
      <c r="CX33" s="11">
        <v>42</v>
      </c>
      <c r="CY33" s="11">
        <v>0</v>
      </c>
      <c r="CZ33" s="11">
        <f>CY33-CX33</f>
        <v>-42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5125</v>
      </c>
      <c r="DO33" s="11">
        <v>5125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0</v>
      </c>
      <c r="EI33" s="11">
        <v>39.36</v>
      </c>
      <c r="EJ33" s="11">
        <f>EI33-EH33</f>
        <v>39.36</v>
      </c>
      <c r="EK33" s="11">
        <f>IF(EH33=0,0,EI33/EH33*100)</f>
        <v>0</v>
      </c>
    </row>
    <row r="34" spans="1:141" x14ac:dyDescent="0.3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40524</v>
      </c>
      <c r="G34" s="11">
        <v>55517.000000000007</v>
      </c>
      <c r="H34" s="11">
        <f>G34-F34</f>
        <v>14993.000000000007</v>
      </c>
      <c r="I34" s="11">
        <f>IF(F34=0,0,G34/F34*100)</f>
        <v>136.99782844733988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32210</v>
      </c>
      <c r="S34" s="11">
        <v>42787.12</v>
      </c>
      <c r="T34" s="11">
        <f>S34-R34</f>
        <v>10577.120000000003</v>
      </c>
      <c r="U34" s="11">
        <f>IF(R34=0,0,S34/R34*100)</f>
        <v>132.83800062092519</v>
      </c>
      <c r="V34" s="11">
        <v>413415</v>
      </c>
      <c r="W34" s="11">
        <v>413415</v>
      </c>
      <c r="X34" s="11">
        <v>32210</v>
      </c>
      <c r="Y34" s="11">
        <v>42787.12</v>
      </c>
      <c r="Z34" s="11">
        <f>Y34-X34</f>
        <v>10577.120000000003</v>
      </c>
      <c r="AA34" s="11">
        <f>IF(X34=0,0,Y34/X34*100)</f>
        <v>132.83800062092519</v>
      </c>
      <c r="AB34" s="11">
        <v>79569</v>
      </c>
      <c r="AC34" s="11">
        <v>79569</v>
      </c>
      <c r="AD34" s="11">
        <v>8314</v>
      </c>
      <c r="AE34" s="11">
        <v>12729.880000000001</v>
      </c>
      <c r="AF34" s="11">
        <f>AE34-AD34</f>
        <v>4415.880000000001</v>
      </c>
      <c r="AG34" s="11">
        <f>IF(AD34=0,0,AE34/AD34*100)</f>
        <v>153.1137839788309</v>
      </c>
      <c r="AH34" s="11">
        <v>2300</v>
      </c>
      <c r="AI34" s="11">
        <v>2300</v>
      </c>
      <c r="AJ34" s="11">
        <v>0</v>
      </c>
      <c r="AK34" s="11">
        <v>62.07</v>
      </c>
      <c r="AL34" s="11">
        <f>AK34-AJ34</f>
        <v>62.07</v>
      </c>
      <c r="AM34" s="11">
        <f>IF(AJ34=0,0,AK34/AJ34*100)</f>
        <v>0</v>
      </c>
      <c r="AN34" s="11">
        <v>1000</v>
      </c>
      <c r="AO34" s="11">
        <v>1000</v>
      </c>
      <c r="AP34" s="11">
        <v>166</v>
      </c>
      <c r="AQ34" s="11">
        <v>0</v>
      </c>
      <c r="AR34" s="11">
        <f>AQ34-AP34</f>
        <v>-166</v>
      </c>
      <c r="AS34" s="11">
        <f>IF(AP34=0,0,AQ34/AP34*100)</f>
        <v>0</v>
      </c>
      <c r="AT34" s="11">
        <v>1000</v>
      </c>
      <c r="AU34" s="11">
        <v>1000</v>
      </c>
      <c r="AV34" s="11">
        <v>0</v>
      </c>
      <c r="AW34" s="11">
        <v>207.35</v>
      </c>
      <c r="AX34" s="11">
        <f>AW34-AV34</f>
        <v>207.35</v>
      </c>
      <c r="AY34" s="11">
        <f>IF(AV34=0,0,AW34/AV34*100)</f>
        <v>0</v>
      </c>
      <c r="AZ34" s="11">
        <v>22690</v>
      </c>
      <c r="BA34" s="11">
        <v>22690</v>
      </c>
      <c r="BB34" s="11">
        <v>3780</v>
      </c>
      <c r="BC34" s="11">
        <v>430.94</v>
      </c>
      <c r="BD34" s="11">
        <f>BC34-BB34</f>
        <v>-3349.06</v>
      </c>
      <c r="BE34" s="11">
        <f>IF(BB34=0,0,BC34/BB34*100)</f>
        <v>11.4005291005291</v>
      </c>
      <c r="BF34" s="11">
        <v>1711</v>
      </c>
      <c r="BG34" s="11">
        <v>1711</v>
      </c>
      <c r="BH34" s="11">
        <v>200</v>
      </c>
      <c r="BI34" s="11">
        <v>40.229999999999997</v>
      </c>
      <c r="BJ34" s="11">
        <f>BI34-BH34</f>
        <v>-159.77000000000001</v>
      </c>
      <c r="BK34" s="11">
        <f>IF(BH34=0,0,BI34/BH34*100)</f>
        <v>20.114999999999998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1500</v>
      </c>
      <c r="BU34" s="11">
        <v>2815.57</v>
      </c>
      <c r="BV34" s="11">
        <f>BU34-BT34</f>
        <v>1315.5700000000002</v>
      </c>
      <c r="BW34" s="11">
        <f>IF(BT34=0,0,BU34/BT34*100)</f>
        <v>187.70466666666667</v>
      </c>
      <c r="BX34" s="11">
        <v>1300</v>
      </c>
      <c r="BY34" s="11">
        <v>1300</v>
      </c>
      <c r="BZ34" s="11">
        <v>662</v>
      </c>
      <c r="CA34" s="11">
        <v>136.19</v>
      </c>
      <c r="CB34" s="11">
        <f>CA34-BZ34</f>
        <v>-525.80999999999995</v>
      </c>
      <c r="CC34" s="11">
        <f>IF(BZ34=0,0,CA34/BZ34*100)</f>
        <v>20.572507552870089</v>
      </c>
      <c r="CD34" s="11">
        <v>2000</v>
      </c>
      <c r="CE34" s="11">
        <v>2000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900</v>
      </c>
      <c r="CN34" s="11">
        <f>CM34-CL34</f>
        <v>900</v>
      </c>
      <c r="CO34" s="11">
        <f>IF(CL34=0,0,CM34/CL34*100)</f>
        <v>0</v>
      </c>
      <c r="CP34" s="11">
        <v>500</v>
      </c>
      <c r="CQ34" s="11">
        <v>500</v>
      </c>
      <c r="CR34" s="11">
        <v>0</v>
      </c>
      <c r="CS34" s="11">
        <v>78.28</v>
      </c>
      <c r="CT34" s="11">
        <f>CS34-CR34</f>
        <v>78.28</v>
      </c>
      <c r="CU34" s="11">
        <f>IF(CR34=0,0,CS34/CR34*100)</f>
        <v>0</v>
      </c>
      <c r="CV34" s="11">
        <v>228</v>
      </c>
      <c r="CW34" s="11">
        <v>228</v>
      </c>
      <c r="CX34" s="11">
        <v>26</v>
      </c>
      <c r="CY34" s="11">
        <v>27.77</v>
      </c>
      <c r="CZ34" s="11">
        <f>CY34-CX34</f>
        <v>1.7699999999999996</v>
      </c>
      <c r="DA34" s="11">
        <f>IF(CX34=0,0,CY34/CX34*100)</f>
        <v>106.80769230769232</v>
      </c>
      <c r="DB34" s="11">
        <v>3000</v>
      </c>
      <c r="DC34" s="11">
        <v>3000</v>
      </c>
      <c r="DD34" s="11">
        <v>80</v>
      </c>
      <c r="DE34" s="11">
        <v>266.89</v>
      </c>
      <c r="DF34" s="11">
        <f>DE34-DD34</f>
        <v>186.89</v>
      </c>
      <c r="DG34" s="11">
        <f>IF(DD34=0,0,DE34/DD34*100)</f>
        <v>333.61250000000001</v>
      </c>
      <c r="DH34" s="11">
        <v>7600</v>
      </c>
      <c r="DI34" s="11">
        <v>7600</v>
      </c>
      <c r="DJ34" s="11">
        <v>1900</v>
      </c>
      <c r="DK34" s="11">
        <v>0</v>
      </c>
      <c r="DL34" s="11">
        <f>DK34-DJ34</f>
        <v>-1900</v>
      </c>
      <c r="DM34" s="11">
        <f>IF(DJ34=0,0,DK34/DJ34*100)</f>
        <v>0</v>
      </c>
      <c r="DN34" s="11">
        <v>2500</v>
      </c>
      <c r="DO34" s="11">
        <v>2500</v>
      </c>
      <c r="DP34" s="11">
        <v>0</v>
      </c>
      <c r="DQ34" s="11">
        <v>609.5</v>
      </c>
      <c r="DR34" s="11">
        <f>DQ34-DP34</f>
        <v>609.5</v>
      </c>
      <c r="DS34" s="11">
        <f>IF(DP34=0,0,DQ34/DP34*100)</f>
        <v>0</v>
      </c>
      <c r="DT34" s="11">
        <v>9740</v>
      </c>
      <c r="DU34" s="11">
        <v>9740</v>
      </c>
      <c r="DV34" s="11">
        <v>0</v>
      </c>
      <c r="DW34" s="11">
        <v>3244.23</v>
      </c>
      <c r="DX34" s="11">
        <f>DW34-DV34</f>
        <v>3244.23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374.03</v>
      </c>
      <c r="ED34" s="11">
        <f>EC34-EB34</f>
        <v>374.03</v>
      </c>
      <c r="EE34" s="11">
        <f>IF(EB34=0,0,EC34/EB34*100)</f>
        <v>0</v>
      </c>
      <c r="EF34" s="11">
        <v>15000</v>
      </c>
      <c r="EG34" s="11">
        <v>15000</v>
      </c>
      <c r="EH34" s="11">
        <v>0</v>
      </c>
      <c r="EI34" s="11">
        <v>3536.83</v>
      </c>
      <c r="EJ34" s="11">
        <f>EI34-EH34</f>
        <v>3536.83</v>
      </c>
      <c r="EK34" s="11">
        <f>IF(EH34=0,0,EI34/EH34*100)</f>
        <v>0</v>
      </c>
    </row>
    <row r="35" spans="1:141" x14ac:dyDescent="0.3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127068</v>
      </c>
      <c r="G35" s="11">
        <v>147609.03</v>
      </c>
      <c r="H35" s="11">
        <f>G35-F35</f>
        <v>20541.03</v>
      </c>
      <c r="I35" s="11">
        <f>IF(F35=0,0,G35/F35*100)</f>
        <v>116.16538388894135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64060</v>
      </c>
      <c r="S35" s="11">
        <v>51526.48</v>
      </c>
      <c r="T35" s="11">
        <f>S35-R35</f>
        <v>-12533.519999999997</v>
      </c>
      <c r="U35" s="11">
        <f>IF(R35=0,0,S35/R35*100)</f>
        <v>80.434717452388398</v>
      </c>
      <c r="V35" s="11">
        <v>324340</v>
      </c>
      <c r="W35" s="11">
        <v>324340</v>
      </c>
      <c r="X35" s="11">
        <v>64060</v>
      </c>
      <c r="Y35" s="11">
        <v>51526.48</v>
      </c>
      <c r="Z35" s="11">
        <f>Y35-X35</f>
        <v>-12533.519999999997</v>
      </c>
      <c r="AA35" s="11">
        <f>IF(X35=0,0,Y35/X35*100)</f>
        <v>80.434717452388398</v>
      </c>
      <c r="AB35" s="11">
        <v>356539</v>
      </c>
      <c r="AC35" s="11">
        <v>356539</v>
      </c>
      <c r="AD35" s="11">
        <v>63008</v>
      </c>
      <c r="AE35" s="11">
        <v>96082.550000000017</v>
      </c>
      <c r="AF35" s="11">
        <f>AE35-AD35</f>
        <v>33074.550000000017</v>
      </c>
      <c r="AG35" s="11">
        <f>IF(AD35=0,0,AE35/AD35*100)</f>
        <v>152.49261998476388</v>
      </c>
      <c r="AH35" s="11">
        <v>5000</v>
      </c>
      <c r="AI35" s="11">
        <v>5000</v>
      </c>
      <c r="AJ35" s="11">
        <v>800</v>
      </c>
      <c r="AK35" s="11">
        <v>1574.9</v>
      </c>
      <c r="AL35" s="11">
        <f>AK35-AJ35</f>
        <v>774.90000000000009</v>
      </c>
      <c r="AM35" s="11">
        <f>IF(AJ35=0,0,AK35/AJ35*100)</f>
        <v>196.86250000000001</v>
      </c>
      <c r="AN35" s="11">
        <v>100</v>
      </c>
      <c r="AO35" s="11">
        <v>100</v>
      </c>
      <c r="AP35" s="11">
        <v>16</v>
      </c>
      <c r="AQ35" s="11">
        <v>420.86</v>
      </c>
      <c r="AR35" s="11">
        <f>AQ35-AP35</f>
        <v>404.86</v>
      </c>
      <c r="AS35" s="11">
        <f>IF(AP35=0,0,AQ35/AP35*100)</f>
        <v>2630.375</v>
      </c>
      <c r="AT35" s="11">
        <v>9000</v>
      </c>
      <c r="AU35" s="11">
        <v>9000</v>
      </c>
      <c r="AV35" s="11">
        <v>1800</v>
      </c>
      <c r="AW35" s="11">
        <v>1457.84</v>
      </c>
      <c r="AX35" s="11">
        <f>AW35-AV35</f>
        <v>-342.16000000000008</v>
      </c>
      <c r="AY35" s="11">
        <f>IF(AV35=0,0,AW35/AV35*100)</f>
        <v>80.99111111111111</v>
      </c>
      <c r="AZ35" s="11">
        <v>120</v>
      </c>
      <c r="BA35" s="11">
        <v>120</v>
      </c>
      <c r="BB35" s="11">
        <v>20</v>
      </c>
      <c r="BC35" s="11">
        <v>645.75</v>
      </c>
      <c r="BD35" s="11">
        <f>BC35-BB35</f>
        <v>625.75</v>
      </c>
      <c r="BE35" s="11">
        <f>IF(BB35=0,0,BC35/BB35*100)</f>
        <v>3228.75</v>
      </c>
      <c r="BF35" s="11">
        <v>5508</v>
      </c>
      <c r="BG35" s="11">
        <v>5508</v>
      </c>
      <c r="BH35" s="11">
        <v>630</v>
      </c>
      <c r="BI35" s="11">
        <v>1327.39</v>
      </c>
      <c r="BJ35" s="11">
        <f>BI35-BH35</f>
        <v>697.3900000000001</v>
      </c>
      <c r="BK35" s="11">
        <f>IF(BH35=0,0,BI35/BH35*100)</f>
        <v>210.6968253968254</v>
      </c>
      <c r="BL35" s="11">
        <v>14300</v>
      </c>
      <c r="BM35" s="11">
        <v>14300</v>
      </c>
      <c r="BN35" s="11">
        <v>2400</v>
      </c>
      <c r="BO35" s="11">
        <v>3771.41</v>
      </c>
      <c r="BP35" s="11">
        <f>BO35-BN35</f>
        <v>1371.4099999999999</v>
      </c>
      <c r="BQ35" s="11">
        <f>IF(BN35=0,0,BO35/BN35*100)</f>
        <v>157.14208333333332</v>
      </c>
      <c r="BR35" s="11">
        <v>112786</v>
      </c>
      <c r="BS35" s="11">
        <v>112786</v>
      </c>
      <c r="BT35" s="11">
        <v>19456</v>
      </c>
      <c r="BU35" s="11">
        <v>7704.48</v>
      </c>
      <c r="BV35" s="11">
        <f>BU35-BT35</f>
        <v>-11751.52</v>
      </c>
      <c r="BW35" s="11">
        <f>IF(BT35=0,0,BU35/BT35*100)</f>
        <v>39.59950657894737</v>
      </c>
      <c r="BX35" s="11">
        <v>5700</v>
      </c>
      <c r="BY35" s="11">
        <v>5700</v>
      </c>
      <c r="BZ35" s="11">
        <v>936</v>
      </c>
      <c r="CA35" s="11">
        <v>1467.4</v>
      </c>
      <c r="CB35" s="11">
        <f>CA35-BZ35</f>
        <v>531.40000000000009</v>
      </c>
      <c r="CC35" s="11">
        <f>IF(BZ35=0,0,CA35/BZ35*100)</f>
        <v>156.7735042735043</v>
      </c>
      <c r="CD35" s="11">
        <v>4500</v>
      </c>
      <c r="CE35" s="11">
        <v>4500</v>
      </c>
      <c r="CF35" s="11">
        <v>750</v>
      </c>
      <c r="CG35" s="11">
        <v>909.05</v>
      </c>
      <c r="CH35" s="11">
        <f>CG35-CF35</f>
        <v>159.04999999999995</v>
      </c>
      <c r="CI35" s="11">
        <f>IF(CF35=0,0,CG35/CF35*100)</f>
        <v>121.20666666666666</v>
      </c>
      <c r="CJ35" s="11">
        <v>500</v>
      </c>
      <c r="CK35" s="11">
        <v>500</v>
      </c>
      <c r="CL35" s="11">
        <v>80</v>
      </c>
      <c r="CM35" s="11">
        <v>2852.4</v>
      </c>
      <c r="CN35" s="11">
        <f>CM35-CL35</f>
        <v>2772.4</v>
      </c>
      <c r="CO35" s="11">
        <f>IF(CL35=0,0,CM35/CL35*100)</f>
        <v>3565.5</v>
      </c>
      <c r="CP35" s="11">
        <v>8000</v>
      </c>
      <c r="CQ35" s="11">
        <v>8000</v>
      </c>
      <c r="CR35" s="11">
        <v>1200</v>
      </c>
      <c r="CS35" s="11">
        <v>2847.44</v>
      </c>
      <c r="CT35" s="11">
        <f>CS35-CR35</f>
        <v>1647.44</v>
      </c>
      <c r="CU35" s="11">
        <f>IF(CR35=0,0,CS35/CR35*100)</f>
        <v>237.28666666666669</v>
      </c>
      <c r="CV35" s="11">
        <v>41255</v>
      </c>
      <c r="CW35" s="11">
        <v>41255</v>
      </c>
      <c r="CX35" s="11">
        <v>9822</v>
      </c>
      <c r="CY35" s="11">
        <v>10321.57</v>
      </c>
      <c r="CZ35" s="11">
        <f>CY35-CX35</f>
        <v>499.56999999999971</v>
      </c>
      <c r="DA35" s="11">
        <f>IF(CX35=0,0,CY35/CX35*100)</f>
        <v>105.08623498269192</v>
      </c>
      <c r="DB35" s="11">
        <v>1500</v>
      </c>
      <c r="DC35" s="11">
        <v>1500</v>
      </c>
      <c r="DD35" s="11">
        <v>140</v>
      </c>
      <c r="DE35" s="11">
        <v>2680.65</v>
      </c>
      <c r="DF35" s="11">
        <f>DE35-DD35</f>
        <v>2540.65</v>
      </c>
      <c r="DG35" s="11">
        <f>IF(DD35=0,0,DE35/DD35*100)</f>
        <v>1914.75</v>
      </c>
      <c r="DH35" s="11">
        <v>12100</v>
      </c>
      <c r="DI35" s="11">
        <v>12100</v>
      </c>
      <c r="DJ35" s="11">
        <v>2000</v>
      </c>
      <c r="DK35" s="11">
        <v>667.24</v>
      </c>
      <c r="DL35" s="11">
        <f>DK35-DJ35</f>
        <v>-1332.76</v>
      </c>
      <c r="DM35" s="11">
        <f>IF(DJ35=0,0,DK35/DJ35*100)</f>
        <v>33.362000000000002</v>
      </c>
      <c r="DN35" s="11">
        <v>430</v>
      </c>
      <c r="DO35" s="11">
        <v>430</v>
      </c>
      <c r="DP35" s="11">
        <v>0</v>
      </c>
      <c r="DQ35" s="11">
        <v>1921.43</v>
      </c>
      <c r="DR35" s="11">
        <f>DQ35-DP35</f>
        <v>1921.43</v>
      </c>
      <c r="DS35" s="11">
        <f>IF(DP35=0,0,DQ35/DP35*100)</f>
        <v>0</v>
      </c>
      <c r="DT35" s="11">
        <v>560</v>
      </c>
      <c r="DU35" s="11">
        <v>560</v>
      </c>
      <c r="DV35" s="11">
        <v>94</v>
      </c>
      <c r="DW35" s="11">
        <v>1513.12</v>
      </c>
      <c r="DX35" s="11">
        <f>DW35-DV35</f>
        <v>1419.12</v>
      </c>
      <c r="DY35" s="11">
        <f>IF(DV35=0,0,DW35/DV35*100)</f>
        <v>1609.7021276595744</v>
      </c>
      <c r="DZ35" s="11">
        <v>5180</v>
      </c>
      <c r="EA35" s="11">
        <v>5180</v>
      </c>
      <c r="EB35" s="11">
        <v>864</v>
      </c>
      <c r="EC35" s="11">
        <v>2090.33</v>
      </c>
      <c r="ED35" s="11">
        <f>EC35-EB35</f>
        <v>1226.33</v>
      </c>
      <c r="EE35" s="11">
        <f>IF(EB35=0,0,EC35/EB35*100)</f>
        <v>241.93634259259258</v>
      </c>
      <c r="EF35" s="11">
        <v>130000</v>
      </c>
      <c r="EG35" s="11">
        <v>130000</v>
      </c>
      <c r="EH35" s="11">
        <v>22000</v>
      </c>
      <c r="EI35" s="11">
        <v>51909.29</v>
      </c>
      <c r="EJ35" s="11">
        <f>EI35-EH35</f>
        <v>29909.29</v>
      </c>
      <c r="EK35" s="11">
        <f>IF(EH35=0,0,EI35/EH35*100)</f>
        <v>235.95131818181821</v>
      </c>
    </row>
    <row r="36" spans="1:141" x14ac:dyDescent="0.3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1034085</v>
      </c>
      <c r="G36" s="11">
        <v>834829.67999999993</v>
      </c>
      <c r="H36" s="11">
        <f>G36-F36</f>
        <v>-199255.32000000007</v>
      </c>
      <c r="I36" s="11">
        <f>IF(F36=0,0,G36/F36*100)</f>
        <v>80.731243563150031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450260</v>
      </c>
      <c r="S36" s="11">
        <v>412968.56</v>
      </c>
      <c r="T36" s="11">
        <f>S36-R36</f>
        <v>-37291.440000000002</v>
      </c>
      <c r="U36" s="11">
        <f>IF(R36=0,0,S36/R36*100)</f>
        <v>91.717798605250294</v>
      </c>
      <c r="V36" s="11">
        <v>2911220</v>
      </c>
      <c r="W36" s="11">
        <v>2911220</v>
      </c>
      <c r="X36" s="11">
        <v>450260</v>
      </c>
      <c r="Y36" s="11">
        <v>412968.56</v>
      </c>
      <c r="Z36" s="11">
        <f>Y36-X36</f>
        <v>-37291.440000000002</v>
      </c>
      <c r="AA36" s="11">
        <f>IF(X36=0,0,Y36/X36*100)</f>
        <v>91.717798605250294</v>
      </c>
      <c r="AB36" s="11">
        <v>3547410</v>
      </c>
      <c r="AC36" s="11">
        <v>3547410</v>
      </c>
      <c r="AD36" s="11">
        <v>583825</v>
      </c>
      <c r="AE36" s="11">
        <v>421861.12000000005</v>
      </c>
      <c r="AF36" s="11">
        <f>AE36-AD36</f>
        <v>-161963.87999999995</v>
      </c>
      <c r="AG36" s="11">
        <f>IF(AD36=0,0,AE36/AD36*100)</f>
        <v>72.25814584849914</v>
      </c>
      <c r="AH36" s="11">
        <v>300000</v>
      </c>
      <c r="AI36" s="11">
        <v>300000</v>
      </c>
      <c r="AJ36" s="11">
        <v>50000</v>
      </c>
      <c r="AK36" s="11">
        <v>49485.08</v>
      </c>
      <c r="AL36" s="11">
        <f>AK36-AJ36</f>
        <v>-514.91999999999825</v>
      </c>
      <c r="AM36" s="11">
        <f>IF(AJ36=0,0,AK36/AJ36*100)</f>
        <v>98.970160000000007</v>
      </c>
      <c r="AN36" s="11">
        <v>210000</v>
      </c>
      <c r="AO36" s="11">
        <v>210000</v>
      </c>
      <c r="AP36" s="11">
        <v>35000</v>
      </c>
      <c r="AQ36" s="11">
        <v>18758.52</v>
      </c>
      <c r="AR36" s="11">
        <f>AQ36-AP36</f>
        <v>-16241.48</v>
      </c>
      <c r="AS36" s="11">
        <f>IF(AP36=0,0,AQ36/AP36*100)</f>
        <v>53.595771428571425</v>
      </c>
      <c r="AT36" s="11">
        <v>550000</v>
      </c>
      <c r="AU36" s="11">
        <v>550000</v>
      </c>
      <c r="AV36" s="11">
        <v>91600</v>
      </c>
      <c r="AW36" s="11">
        <v>55638.99</v>
      </c>
      <c r="AX36" s="11">
        <f>AW36-AV36</f>
        <v>-35961.01</v>
      </c>
      <c r="AY36" s="11">
        <f>IF(AV36=0,0,AW36/AV36*100)</f>
        <v>60.741255458515283</v>
      </c>
      <c r="AZ36" s="11">
        <v>427410</v>
      </c>
      <c r="BA36" s="11">
        <v>427410</v>
      </c>
      <c r="BB36" s="11">
        <v>71240</v>
      </c>
      <c r="BC36" s="11">
        <v>37637.050000000003</v>
      </c>
      <c r="BD36" s="11">
        <f>BC36-BB36</f>
        <v>-33602.949999999997</v>
      </c>
      <c r="BE36" s="11">
        <f>IF(BB36=0,0,BC36/BB36*100)</f>
        <v>52.831344750140374</v>
      </c>
      <c r="BF36" s="11">
        <v>33115</v>
      </c>
      <c r="BG36" s="11">
        <v>33115</v>
      </c>
      <c r="BH36" s="11">
        <v>4500</v>
      </c>
      <c r="BI36" s="11">
        <v>5227.93</v>
      </c>
      <c r="BJ36" s="11">
        <f>BI36-BH36</f>
        <v>727.93000000000029</v>
      </c>
      <c r="BK36" s="11">
        <f>IF(BH36=0,0,BI36/BH36*100)</f>
        <v>116.17622222222224</v>
      </c>
      <c r="BL36" s="11">
        <v>70800</v>
      </c>
      <c r="BM36" s="11">
        <v>70800</v>
      </c>
      <c r="BN36" s="11">
        <v>11800</v>
      </c>
      <c r="BO36" s="11">
        <v>5581.7</v>
      </c>
      <c r="BP36" s="11">
        <f>BO36-BN36</f>
        <v>-6218.3</v>
      </c>
      <c r="BQ36" s="11">
        <f>IF(BN36=0,0,BO36/BN36*100)</f>
        <v>47.302542372881355</v>
      </c>
      <c r="BR36" s="11">
        <v>60000</v>
      </c>
      <c r="BS36" s="11">
        <v>60000</v>
      </c>
      <c r="BT36" s="11">
        <v>10000</v>
      </c>
      <c r="BU36" s="11">
        <v>5947.19</v>
      </c>
      <c r="BV36" s="11">
        <f>BU36-BT36</f>
        <v>-4052.8100000000004</v>
      </c>
      <c r="BW36" s="11">
        <f>IF(BT36=0,0,BU36/BT36*100)</f>
        <v>59.471899999999998</v>
      </c>
      <c r="BX36" s="11">
        <v>42500</v>
      </c>
      <c r="BY36" s="11">
        <v>42500</v>
      </c>
      <c r="BZ36" s="11">
        <v>4265</v>
      </c>
      <c r="CA36" s="11">
        <v>9136.0300000000007</v>
      </c>
      <c r="CB36" s="11">
        <f>CA36-BZ36</f>
        <v>4871.0300000000007</v>
      </c>
      <c r="CC36" s="11">
        <f>IF(BZ36=0,0,CA36/BZ36*100)</f>
        <v>214.20937866354043</v>
      </c>
      <c r="CD36" s="11">
        <v>110000</v>
      </c>
      <c r="CE36" s="11">
        <v>110000</v>
      </c>
      <c r="CF36" s="11">
        <v>18300</v>
      </c>
      <c r="CG36" s="11">
        <v>8717.81</v>
      </c>
      <c r="CH36" s="11">
        <f>CG36-CF36</f>
        <v>-9582.19</v>
      </c>
      <c r="CI36" s="11">
        <f>IF(CF36=0,0,CG36/CF36*100)</f>
        <v>47.638306010928957</v>
      </c>
      <c r="CJ36" s="11">
        <v>190000</v>
      </c>
      <c r="CK36" s="11">
        <v>190000</v>
      </c>
      <c r="CL36" s="11">
        <v>31600</v>
      </c>
      <c r="CM36" s="11">
        <v>37641.07</v>
      </c>
      <c r="CN36" s="11">
        <f>CM36-CL36</f>
        <v>6041.07</v>
      </c>
      <c r="CO36" s="11">
        <f>IF(CL36=0,0,CM36/CL36*100)</f>
        <v>119.11731012658228</v>
      </c>
      <c r="CP36" s="11">
        <v>141700</v>
      </c>
      <c r="CQ36" s="11">
        <v>141700</v>
      </c>
      <c r="CR36" s="11">
        <v>23600</v>
      </c>
      <c r="CS36" s="11">
        <v>93711.83</v>
      </c>
      <c r="CT36" s="11">
        <f>CS36-CR36</f>
        <v>70111.83</v>
      </c>
      <c r="CU36" s="11">
        <f>IF(CR36=0,0,CS36/CR36*100)</f>
        <v>397.0840254237288</v>
      </c>
      <c r="CV36" s="11">
        <v>170453</v>
      </c>
      <c r="CW36" s="11">
        <v>170453</v>
      </c>
      <c r="CX36" s="11">
        <v>26448</v>
      </c>
      <c r="CY36" s="11">
        <v>39314.58</v>
      </c>
      <c r="CZ36" s="11">
        <f>CY36-CX36</f>
        <v>12866.580000000002</v>
      </c>
      <c r="DA36" s="11">
        <f>IF(CX36=0,0,CY36/CX36*100)</f>
        <v>148.6485934664247</v>
      </c>
      <c r="DB36" s="11">
        <v>38800</v>
      </c>
      <c r="DC36" s="11">
        <v>38800</v>
      </c>
      <c r="DD36" s="11">
        <v>5200</v>
      </c>
      <c r="DE36" s="11">
        <v>7639.02</v>
      </c>
      <c r="DF36" s="11">
        <f>DE36-DD36</f>
        <v>2439.0200000000004</v>
      </c>
      <c r="DG36" s="11">
        <f>IF(DD36=0,0,DE36/DD36*100)</f>
        <v>146.90423076923079</v>
      </c>
      <c r="DH36" s="11">
        <v>900000</v>
      </c>
      <c r="DI36" s="11">
        <v>900000</v>
      </c>
      <c r="DJ36" s="11">
        <v>150000</v>
      </c>
      <c r="DK36" s="11">
        <v>2447.65</v>
      </c>
      <c r="DL36" s="11">
        <f>DK36-DJ36</f>
        <v>-147552.35</v>
      </c>
      <c r="DM36" s="11">
        <f>IF(DJ36=0,0,DK36/DJ36*100)</f>
        <v>1.6317666666666668</v>
      </c>
      <c r="DN36" s="11">
        <v>90625</v>
      </c>
      <c r="DO36" s="11">
        <v>90625</v>
      </c>
      <c r="DP36" s="11">
        <v>15104</v>
      </c>
      <c r="DQ36" s="11">
        <v>10278.58</v>
      </c>
      <c r="DR36" s="11">
        <f>DQ36-DP36</f>
        <v>-4825.42</v>
      </c>
      <c r="DS36" s="11">
        <f>IF(DP36=0,0,DQ36/DP36*100)</f>
        <v>68.052039194915253</v>
      </c>
      <c r="DT36" s="11">
        <v>23380</v>
      </c>
      <c r="DU36" s="11">
        <v>23380</v>
      </c>
      <c r="DV36" s="11">
        <v>3896</v>
      </c>
      <c r="DW36" s="11">
        <v>5550.72</v>
      </c>
      <c r="DX36" s="11">
        <f>DW36-DV36</f>
        <v>1654.7200000000003</v>
      </c>
      <c r="DY36" s="11">
        <f>IF(DV36=0,0,DW36/DV36*100)</f>
        <v>142.47227926078031</v>
      </c>
      <c r="DZ36" s="11">
        <v>13627</v>
      </c>
      <c r="EA36" s="11">
        <v>13627</v>
      </c>
      <c r="EB36" s="11">
        <v>2272</v>
      </c>
      <c r="EC36" s="11">
        <v>4527.37</v>
      </c>
      <c r="ED36" s="11">
        <f>EC36-EB36</f>
        <v>2255.37</v>
      </c>
      <c r="EE36" s="11">
        <f>IF(EB36=0,0,EC36/EB36*100)</f>
        <v>199.26804577464787</v>
      </c>
      <c r="EF36" s="11">
        <v>175000</v>
      </c>
      <c r="EG36" s="11">
        <v>175000</v>
      </c>
      <c r="EH36" s="11">
        <v>29000</v>
      </c>
      <c r="EI36" s="11">
        <v>24620</v>
      </c>
      <c r="EJ36" s="11">
        <f>EI36-EH36</f>
        <v>-4380</v>
      </c>
      <c r="EK36" s="11">
        <f>IF(EH36=0,0,EI36/EH36*100)</f>
        <v>84.896551724137936</v>
      </c>
    </row>
    <row r="37" spans="1:141" x14ac:dyDescent="0.3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90191</v>
      </c>
      <c r="G37" s="11">
        <v>51792.53</v>
      </c>
      <c r="H37" s="11">
        <f>G37-F37</f>
        <v>-38398.47</v>
      </c>
      <c r="I37" s="11">
        <f>IF(F37=0,0,G37/F37*100)</f>
        <v>57.425386125001388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35710</v>
      </c>
      <c r="S37" s="11">
        <v>28026.27</v>
      </c>
      <c r="T37" s="11">
        <f>S37-R37</f>
        <v>-7683.73</v>
      </c>
      <c r="U37" s="11">
        <f>IF(R37=0,0,S37/R37*100)</f>
        <v>78.482973956874829</v>
      </c>
      <c r="V37" s="11">
        <v>276110</v>
      </c>
      <c r="W37" s="11">
        <v>276110</v>
      </c>
      <c r="X37" s="11">
        <v>35710</v>
      </c>
      <c r="Y37" s="11">
        <v>28026.27</v>
      </c>
      <c r="Z37" s="11">
        <f>Y37-X37</f>
        <v>-7683.73</v>
      </c>
      <c r="AA37" s="11">
        <f>IF(X37=0,0,Y37/X37*100)</f>
        <v>78.482973956874829</v>
      </c>
      <c r="AB37" s="11">
        <v>2285658</v>
      </c>
      <c r="AC37" s="11">
        <v>2285658</v>
      </c>
      <c r="AD37" s="11">
        <v>54481</v>
      </c>
      <c r="AE37" s="11">
        <v>23766.26</v>
      </c>
      <c r="AF37" s="11">
        <f>AE37-AD37</f>
        <v>-30714.74</v>
      </c>
      <c r="AG37" s="11">
        <f>IF(AD37=0,0,AE37/AD37*100)</f>
        <v>43.623024540665547</v>
      </c>
      <c r="AH37" s="11">
        <v>70000</v>
      </c>
      <c r="AI37" s="11">
        <v>70000</v>
      </c>
      <c r="AJ37" s="11">
        <v>0</v>
      </c>
      <c r="AK37" s="11">
        <v>249.48</v>
      </c>
      <c r="AL37" s="11">
        <f>AK37-AJ37</f>
        <v>249.48</v>
      </c>
      <c r="AM37" s="11">
        <f>IF(AJ37=0,0,AK37/AJ37*100)</f>
        <v>0</v>
      </c>
      <c r="AN37" s="11">
        <v>125000</v>
      </c>
      <c r="AO37" s="11">
        <v>125000</v>
      </c>
      <c r="AP37" s="11">
        <v>20832</v>
      </c>
      <c r="AQ37" s="11">
        <v>1804.08</v>
      </c>
      <c r="AR37" s="11">
        <f>AQ37-AP37</f>
        <v>-19027.919999999998</v>
      </c>
      <c r="AS37" s="11">
        <f>IF(AP37=0,0,AQ37/AP37*100)</f>
        <v>8.6601382488479253</v>
      </c>
      <c r="AT37" s="11">
        <v>75000</v>
      </c>
      <c r="AU37" s="11">
        <v>75000</v>
      </c>
      <c r="AV37" s="11">
        <v>1000</v>
      </c>
      <c r="AW37" s="11">
        <v>3190.04</v>
      </c>
      <c r="AX37" s="11">
        <f>AW37-AV37</f>
        <v>2190.04</v>
      </c>
      <c r="AY37" s="11">
        <f>IF(AV37=0,0,AW37/AV37*100)</f>
        <v>319.00399999999996</v>
      </c>
      <c r="AZ37" s="11">
        <v>76110</v>
      </c>
      <c r="BA37" s="11">
        <v>76110</v>
      </c>
      <c r="BB37" s="11">
        <v>0</v>
      </c>
      <c r="BC37" s="11">
        <v>481.72</v>
      </c>
      <c r="BD37" s="11">
        <f>BC37-BB37</f>
        <v>481.72</v>
      </c>
      <c r="BE37" s="11">
        <f>IF(BB37=0,0,BC37/BB37*100)</f>
        <v>0</v>
      </c>
      <c r="BF37" s="11">
        <v>220744</v>
      </c>
      <c r="BG37" s="11">
        <v>220744</v>
      </c>
      <c r="BH37" s="11">
        <v>10000</v>
      </c>
      <c r="BI37" s="11">
        <v>163.69999999999999</v>
      </c>
      <c r="BJ37" s="11">
        <f>BI37-BH37</f>
        <v>-9836.2999999999993</v>
      </c>
      <c r="BK37" s="11">
        <f>IF(BH37=0,0,BI37/BH37*100)</f>
        <v>1.637</v>
      </c>
      <c r="BL37" s="11">
        <v>28200</v>
      </c>
      <c r="BM37" s="11">
        <v>28200</v>
      </c>
      <c r="BN37" s="11">
        <v>800</v>
      </c>
      <c r="BO37" s="11">
        <v>638.84</v>
      </c>
      <c r="BP37" s="11">
        <f>BO37-BN37</f>
        <v>-161.15999999999997</v>
      </c>
      <c r="BQ37" s="11">
        <f>IF(BN37=0,0,BO37/BN37*100)</f>
        <v>79.855000000000004</v>
      </c>
      <c r="BR37" s="11">
        <v>250000</v>
      </c>
      <c r="BS37" s="11">
        <v>250000</v>
      </c>
      <c r="BT37" s="11">
        <v>4300</v>
      </c>
      <c r="BU37" s="11">
        <v>5021.34</v>
      </c>
      <c r="BV37" s="11">
        <f>BU37-BT37</f>
        <v>721.34000000000015</v>
      </c>
      <c r="BW37" s="11">
        <f>IF(BT37=0,0,BU37/BT37*100)</f>
        <v>116.77534883720931</v>
      </c>
      <c r="BX37" s="11">
        <v>345000</v>
      </c>
      <c r="BY37" s="11">
        <v>345000</v>
      </c>
      <c r="BZ37" s="11">
        <v>798</v>
      </c>
      <c r="CA37" s="11">
        <v>2388.4899999999998</v>
      </c>
      <c r="CB37" s="11">
        <f>CA37-BZ37</f>
        <v>1590.4899999999998</v>
      </c>
      <c r="CC37" s="11">
        <f>IF(BZ37=0,0,CA37/BZ37*100)</f>
        <v>299.3095238095238</v>
      </c>
      <c r="CD37" s="11">
        <v>160000</v>
      </c>
      <c r="CE37" s="11">
        <v>160000</v>
      </c>
      <c r="CF37" s="11">
        <v>0</v>
      </c>
      <c r="CG37" s="11">
        <v>857.35</v>
      </c>
      <c r="CH37" s="11">
        <f>CG37-CF37</f>
        <v>857.35</v>
      </c>
      <c r="CI37" s="11">
        <f>IF(CF37=0,0,CG37/CF37*100)</f>
        <v>0</v>
      </c>
      <c r="CJ37" s="11">
        <v>32000</v>
      </c>
      <c r="CK37" s="11">
        <v>32000</v>
      </c>
      <c r="CL37" s="11">
        <v>5300</v>
      </c>
      <c r="CM37" s="11">
        <v>24.23</v>
      </c>
      <c r="CN37" s="11">
        <f>CM37-CL37</f>
        <v>-5275.77</v>
      </c>
      <c r="CO37" s="11">
        <f>IF(CL37=0,0,CM37/CL37*100)</f>
        <v>0.45716981132075474</v>
      </c>
      <c r="CP37" s="11">
        <v>60000</v>
      </c>
      <c r="CQ37" s="11">
        <v>60000</v>
      </c>
      <c r="CR37" s="11">
        <v>10000</v>
      </c>
      <c r="CS37" s="11">
        <v>794.7</v>
      </c>
      <c r="CT37" s="11">
        <f>CS37-CR37</f>
        <v>-9205.2999999999993</v>
      </c>
      <c r="CU37" s="11">
        <f>IF(CR37=0,0,CS37/CR37*100)</f>
        <v>7.9470000000000001</v>
      </c>
      <c r="CV37" s="11">
        <v>56344</v>
      </c>
      <c r="CW37" s="11">
        <v>56344</v>
      </c>
      <c r="CX37" s="11">
        <v>1361</v>
      </c>
      <c r="CY37" s="11">
        <v>1491.14</v>
      </c>
      <c r="CZ37" s="11">
        <f>CY37-CX37</f>
        <v>130.1400000000001</v>
      </c>
      <c r="DA37" s="11">
        <f>IF(CX37=0,0,CY37/CX37*100)</f>
        <v>109.56208670095519</v>
      </c>
      <c r="DB37" s="11">
        <v>68000</v>
      </c>
      <c r="DC37" s="11">
        <v>68000</v>
      </c>
      <c r="DD37" s="11">
        <v>0</v>
      </c>
      <c r="DE37" s="11">
        <v>36.409999999999997</v>
      </c>
      <c r="DF37" s="11">
        <f>DE37-DD37</f>
        <v>36.409999999999997</v>
      </c>
      <c r="DG37" s="11">
        <f>IF(DD37=0,0,DE37/DD37*100)</f>
        <v>0</v>
      </c>
      <c r="DH37" s="11">
        <v>111700</v>
      </c>
      <c r="DI37" s="11">
        <v>111700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205000</v>
      </c>
      <c r="DO37" s="11">
        <v>205000</v>
      </c>
      <c r="DP37" s="11">
        <v>90</v>
      </c>
      <c r="DQ37" s="11">
        <v>1365.86</v>
      </c>
      <c r="DR37" s="11">
        <f>DQ37-DP37</f>
        <v>1275.8599999999999</v>
      </c>
      <c r="DS37" s="11">
        <f>IF(DP37=0,0,DQ37/DP37*100)</f>
        <v>1517.622222222222</v>
      </c>
      <c r="DT37" s="11">
        <v>179560</v>
      </c>
      <c r="DU37" s="11">
        <v>179560</v>
      </c>
      <c r="DV37" s="11">
        <v>0</v>
      </c>
      <c r="DW37" s="11">
        <v>2781.28</v>
      </c>
      <c r="DX37" s="11">
        <f>DW37-DV37</f>
        <v>2781.28</v>
      </c>
      <c r="DY37" s="11">
        <f>IF(DV37=0,0,DW37/DV37*100)</f>
        <v>0</v>
      </c>
      <c r="DZ37" s="11">
        <v>103000</v>
      </c>
      <c r="EA37" s="11">
        <v>103000</v>
      </c>
      <c r="EB37" s="11">
        <v>0</v>
      </c>
      <c r="EC37" s="11">
        <v>2432.6</v>
      </c>
      <c r="ED37" s="11">
        <f>EC37-EB37</f>
        <v>2432.6</v>
      </c>
      <c r="EE37" s="11">
        <f>IF(EB37=0,0,EC37/EB37*100)</f>
        <v>0</v>
      </c>
      <c r="EF37" s="11">
        <v>120000</v>
      </c>
      <c r="EG37" s="11">
        <v>120000</v>
      </c>
      <c r="EH37" s="11">
        <v>0</v>
      </c>
      <c r="EI37" s="11">
        <v>45</v>
      </c>
      <c r="EJ37" s="11">
        <f>EI37-EH37</f>
        <v>45</v>
      </c>
      <c r="EK37" s="11">
        <f>IF(EH37=0,0,EI37/EH37*100)</f>
        <v>0</v>
      </c>
    </row>
    <row r="38" spans="1:141" x14ac:dyDescent="0.3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255419</v>
      </c>
      <c r="G38" s="11">
        <v>222588.25</v>
      </c>
      <c r="H38" s="11">
        <f>G38-F38</f>
        <v>-32830.75</v>
      </c>
      <c r="I38" s="11">
        <f>IF(F38=0,0,G38/F38*100)</f>
        <v>87.146316444743732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88735</v>
      </c>
      <c r="S38" s="11">
        <v>128561.38</v>
      </c>
      <c r="T38" s="11">
        <f>S38-R38</f>
        <v>39826.380000000005</v>
      </c>
      <c r="U38" s="11">
        <f>IF(R38=0,0,S38/R38*100)</f>
        <v>144.88238012058378</v>
      </c>
      <c r="V38" s="11">
        <v>806050</v>
      </c>
      <c r="W38" s="11">
        <v>806050</v>
      </c>
      <c r="X38" s="11">
        <v>88735</v>
      </c>
      <c r="Y38" s="11">
        <v>128561.38</v>
      </c>
      <c r="Z38" s="11">
        <f>Y38-X38</f>
        <v>39826.380000000005</v>
      </c>
      <c r="AA38" s="11">
        <f>IF(X38=0,0,Y38/X38*100)</f>
        <v>144.88238012058378</v>
      </c>
      <c r="AB38" s="11">
        <v>1322890</v>
      </c>
      <c r="AC38" s="11">
        <v>1322890</v>
      </c>
      <c r="AD38" s="11">
        <v>166684</v>
      </c>
      <c r="AE38" s="11">
        <v>94026.87</v>
      </c>
      <c r="AF38" s="11">
        <f>AE38-AD38</f>
        <v>-72657.13</v>
      </c>
      <c r="AG38" s="11">
        <f>IF(AD38=0,0,AE38/AD38*100)</f>
        <v>56.410255333445313</v>
      </c>
      <c r="AH38" s="11">
        <v>150000</v>
      </c>
      <c r="AI38" s="11">
        <v>150000</v>
      </c>
      <c r="AJ38" s="11">
        <v>0</v>
      </c>
      <c r="AK38" s="11">
        <v>1628</v>
      </c>
      <c r="AL38" s="11">
        <f>AK38-AJ38</f>
        <v>1628</v>
      </c>
      <c r="AM38" s="11">
        <f>IF(AJ38=0,0,AK38/AJ38*100)</f>
        <v>0</v>
      </c>
      <c r="AN38" s="11">
        <v>30000</v>
      </c>
      <c r="AO38" s="11">
        <v>30000</v>
      </c>
      <c r="AP38" s="11">
        <v>5000</v>
      </c>
      <c r="AQ38" s="11">
        <v>2703.46</v>
      </c>
      <c r="AR38" s="11">
        <f>AQ38-AP38</f>
        <v>-2296.54</v>
      </c>
      <c r="AS38" s="11">
        <f>IF(AP38=0,0,AQ38/AP38*100)</f>
        <v>54.069200000000009</v>
      </c>
      <c r="AT38" s="11">
        <v>80000</v>
      </c>
      <c r="AU38" s="11">
        <v>80000</v>
      </c>
      <c r="AV38" s="11">
        <v>10000</v>
      </c>
      <c r="AW38" s="11">
        <v>1559.31</v>
      </c>
      <c r="AX38" s="11">
        <f>AW38-AV38</f>
        <v>-8440.69</v>
      </c>
      <c r="AY38" s="11">
        <f>IF(AV38=0,0,AW38/AV38*100)</f>
        <v>15.593099999999998</v>
      </c>
      <c r="AZ38" s="11">
        <v>73240</v>
      </c>
      <c r="BA38" s="11">
        <v>73240</v>
      </c>
      <c r="BB38" s="11">
        <v>12200</v>
      </c>
      <c r="BC38" s="11">
        <v>5581.28</v>
      </c>
      <c r="BD38" s="11">
        <f>BC38-BB38</f>
        <v>-6618.72</v>
      </c>
      <c r="BE38" s="11">
        <f>IF(BB38=0,0,BC38/BB38*100)</f>
        <v>45.748196721311473</v>
      </c>
      <c r="BF38" s="11">
        <v>861</v>
      </c>
      <c r="BG38" s="11">
        <v>861</v>
      </c>
      <c r="BH38" s="11">
        <v>0</v>
      </c>
      <c r="BI38" s="11">
        <v>483.07</v>
      </c>
      <c r="BJ38" s="11">
        <f>BI38-BH38</f>
        <v>483.07</v>
      </c>
      <c r="BK38" s="11">
        <f>IF(BH38=0,0,BI38/BH38*100)</f>
        <v>0</v>
      </c>
      <c r="BL38" s="11">
        <v>84800</v>
      </c>
      <c r="BM38" s="11">
        <v>84800</v>
      </c>
      <c r="BN38" s="11">
        <v>5000</v>
      </c>
      <c r="BO38" s="11">
        <v>3698.47</v>
      </c>
      <c r="BP38" s="11">
        <f>BO38-BN38</f>
        <v>-1301.5300000000002</v>
      </c>
      <c r="BQ38" s="11">
        <f>IF(BN38=0,0,BO38/BN38*100)</f>
        <v>73.969399999999993</v>
      </c>
      <c r="BR38" s="11">
        <v>36000</v>
      </c>
      <c r="BS38" s="11">
        <v>36000</v>
      </c>
      <c r="BT38" s="11">
        <v>6000</v>
      </c>
      <c r="BU38" s="11">
        <v>11615.4</v>
      </c>
      <c r="BV38" s="11">
        <f>BU38-BT38</f>
        <v>5615.4</v>
      </c>
      <c r="BW38" s="11">
        <f>IF(BT38=0,0,BU38/BT38*100)</f>
        <v>193.59</v>
      </c>
      <c r="BX38" s="11">
        <v>13977</v>
      </c>
      <c r="BY38" s="11">
        <v>13977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145000</v>
      </c>
      <c r="CE38" s="11">
        <v>145000</v>
      </c>
      <c r="CF38" s="11">
        <v>24000</v>
      </c>
      <c r="CG38" s="11">
        <v>9009</v>
      </c>
      <c r="CH38" s="11">
        <f>CG38-CF38</f>
        <v>-14991</v>
      </c>
      <c r="CI38" s="11">
        <f>IF(CF38=0,0,CG38/CF38*100)</f>
        <v>37.537500000000001</v>
      </c>
      <c r="CJ38" s="11">
        <v>85320</v>
      </c>
      <c r="CK38" s="11">
        <v>85320</v>
      </c>
      <c r="CL38" s="11">
        <v>14200</v>
      </c>
      <c r="CM38" s="11">
        <v>2189.02</v>
      </c>
      <c r="CN38" s="11">
        <f>CM38-CL38</f>
        <v>-12010.98</v>
      </c>
      <c r="CO38" s="11">
        <f>IF(CL38=0,0,CM38/CL38*100)</f>
        <v>15.415633802816902</v>
      </c>
      <c r="CP38" s="11">
        <v>145400</v>
      </c>
      <c r="CQ38" s="11">
        <v>145400</v>
      </c>
      <c r="CR38" s="11">
        <v>24200</v>
      </c>
      <c r="CS38" s="11">
        <v>19725.45</v>
      </c>
      <c r="CT38" s="11">
        <f>CS38-CR38</f>
        <v>-4474.5499999999993</v>
      </c>
      <c r="CU38" s="11">
        <f>IF(CR38=0,0,CS38/CR38*100)</f>
        <v>81.510123966942146</v>
      </c>
      <c r="CV38" s="11">
        <v>202727</v>
      </c>
      <c r="CW38" s="11">
        <v>202727</v>
      </c>
      <c r="CX38" s="11">
        <v>27187</v>
      </c>
      <c r="CY38" s="11">
        <v>18310.740000000002</v>
      </c>
      <c r="CZ38" s="11">
        <f>CY38-CX38</f>
        <v>-8876.2599999999984</v>
      </c>
      <c r="DA38" s="11">
        <f>IF(CX38=0,0,CY38/CX38*100)</f>
        <v>67.351086916541007</v>
      </c>
      <c r="DB38" s="11">
        <v>35000</v>
      </c>
      <c r="DC38" s="11">
        <v>35000</v>
      </c>
      <c r="DD38" s="11">
        <v>2300</v>
      </c>
      <c r="DE38" s="11">
        <v>5500</v>
      </c>
      <c r="DF38" s="11">
        <f>DE38-DD38</f>
        <v>3200</v>
      </c>
      <c r="DG38" s="11">
        <f>IF(DD38=0,0,DE38/DD38*100)</f>
        <v>239.13043478260869</v>
      </c>
      <c r="DH38" s="11">
        <v>34600</v>
      </c>
      <c r="DI38" s="11">
        <v>34600</v>
      </c>
      <c r="DJ38" s="11">
        <v>3100</v>
      </c>
      <c r="DK38" s="11">
        <v>1159.17</v>
      </c>
      <c r="DL38" s="11">
        <f>DK38-DJ38</f>
        <v>-1940.83</v>
      </c>
      <c r="DM38" s="11">
        <f>IF(DJ38=0,0,DK38/DJ38*100)</f>
        <v>37.392580645161296</v>
      </c>
      <c r="DN38" s="11">
        <v>49805</v>
      </c>
      <c r="DO38" s="11">
        <v>49805</v>
      </c>
      <c r="DP38" s="11">
        <v>8300</v>
      </c>
      <c r="DQ38" s="11">
        <v>1851.67</v>
      </c>
      <c r="DR38" s="11">
        <f>DQ38-DP38</f>
        <v>-6448.33</v>
      </c>
      <c r="DS38" s="11">
        <f>IF(DP38=0,0,DQ38/DP38*100)</f>
        <v>22.309277108433736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31160</v>
      </c>
      <c r="EA38" s="11">
        <v>31160</v>
      </c>
      <c r="EB38" s="11">
        <v>5197</v>
      </c>
      <c r="EC38" s="11">
        <v>300</v>
      </c>
      <c r="ED38" s="11">
        <f>EC38-EB38</f>
        <v>-4897</v>
      </c>
      <c r="EE38" s="11">
        <f>IF(EB38=0,0,EC38/EB38*100)</f>
        <v>5.7725610929382336</v>
      </c>
      <c r="EF38" s="11">
        <v>125000</v>
      </c>
      <c r="EG38" s="11">
        <v>125000</v>
      </c>
      <c r="EH38" s="11">
        <v>20000</v>
      </c>
      <c r="EI38" s="11">
        <v>8712.83</v>
      </c>
      <c r="EJ38" s="11">
        <f>EI38-EH38</f>
        <v>-11287.17</v>
      </c>
      <c r="EK38" s="11">
        <f>IF(EH38=0,0,EI38/EH38*100)</f>
        <v>43.564149999999998</v>
      </c>
    </row>
    <row r="39" spans="1:141" x14ac:dyDescent="0.3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0</v>
      </c>
      <c r="G39" s="11">
        <v>30958.33</v>
      </c>
      <c r="H39" s="11">
        <f>G39-F39</f>
        <v>30958.33</v>
      </c>
      <c r="I39" s="11">
        <f>IF(F39=0,0,G39/F39*100)</f>
        <v>0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25958.33</v>
      </c>
      <c r="T39" s="11">
        <f>S39-R39</f>
        <v>25958.33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25958.33</v>
      </c>
      <c r="Z39" s="11">
        <f>Y39-X39</f>
        <v>25958.33</v>
      </c>
      <c r="AA39" s="11">
        <f>IF(X39=0,0,Y39/X39*100)</f>
        <v>0</v>
      </c>
      <c r="AB39" s="11">
        <v>25000</v>
      </c>
      <c r="AC39" s="11">
        <v>25000</v>
      </c>
      <c r="AD39" s="11">
        <v>0</v>
      </c>
      <c r="AE39" s="11">
        <v>5000</v>
      </c>
      <c r="AF39" s="11">
        <f>AE39-AD39</f>
        <v>5000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0</v>
      </c>
      <c r="CS39" s="11">
        <v>5000</v>
      </c>
      <c r="CT39" s="11">
        <f>CS39-CR39</f>
        <v>5000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18011100</v>
      </c>
      <c r="C40" s="10" t="s">
        <v>65</v>
      </c>
      <c r="D40" s="11">
        <v>46050</v>
      </c>
      <c r="E40" s="11">
        <v>46050</v>
      </c>
      <c r="F40" s="11">
        <v>0</v>
      </c>
      <c r="G40" s="11">
        <v>6250</v>
      </c>
      <c r="H40" s="11">
        <f>G40-F40</f>
        <v>6250</v>
      </c>
      <c r="I40" s="11">
        <f>IF(F40=0,0,G40/F40*100)</f>
        <v>0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46050</v>
      </c>
      <c r="AC40" s="11">
        <v>46050</v>
      </c>
      <c r="AD40" s="11">
        <v>0</v>
      </c>
      <c r="AE40" s="11">
        <v>6250</v>
      </c>
      <c r="AF40" s="11">
        <f>AE40-AD40</f>
        <v>6250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0</v>
      </c>
      <c r="CY40" s="11">
        <v>6250</v>
      </c>
      <c r="CZ40" s="11">
        <f>CY40-CX40</f>
        <v>6250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969</v>
      </c>
      <c r="G41" s="11">
        <v>3499</v>
      </c>
      <c r="H41" s="11">
        <f>G41-F41</f>
        <v>2530</v>
      </c>
      <c r="I41" s="11">
        <f>IF(F41=0,0,G41/F41*100)</f>
        <v>361.09391124871001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590</v>
      </c>
      <c r="S41" s="11">
        <v>1099</v>
      </c>
      <c r="T41" s="11">
        <f>S41-R41</f>
        <v>509</v>
      </c>
      <c r="U41" s="11">
        <f>IF(R41=0,0,S41/R41*100)</f>
        <v>186.27118644067798</v>
      </c>
      <c r="V41" s="11">
        <v>3600</v>
      </c>
      <c r="W41" s="11">
        <v>3600</v>
      </c>
      <c r="X41" s="11">
        <v>590</v>
      </c>
      <c r="Y41" s="11">
        <v>1099</v>
      </c>
      <c r="Z41" s="11">
        <f>Y41-X41</f>
        <v>509</v>
      </c>
      <c r="AA41" s="11">
        <f>IF(X41=0,0,Y41/X41*100)</f>
        <v>186.27118644067798</v>
      </c>
      <c r="AB41" s="11">
        <v>4080</v>
      </c>
      <c r="AC41" s="11">
        <v>4080</v>
      </c>
      <c r="AD41" s="11">
        <v>379</v>
      </c>
      <c r="AE41" s="11">
        <v>2400</v>
      </c>
      <c r="AF41" s="11">
        <f>AE41-AD41</f>
        <v>2021</v>
      </c>
      <c r="AG41" s="11">
        <f>IF(AD41=0,0,AE41/AD41*100)</f>
        <v>633.24538258575194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379</v>
      </c>
      <c r="CY41" s="11">
        <v>2400</v>
      </c>
      <c r="CZ41" s="11">
        <f>CY41-CX41</f>
        <v>2021</v>
      </c>
      <c r="DA41" s="11">
        <f>IF(CX41=0,0,CY41/CX41*100)</f>
        <v>633.24538258575194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969</v>
      </c>
      <c r="G42" s="11">
        <v>3499</v>
      </c>
      <c r="H42" s="11">
        <f>G42-F42</f>
        <v>2530</v>
      </c>
      <c r="I42" s="11">
        <f>IF(F42=0,0,G42/F42*100)</f>
        <v>361.09391124871001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590</v>
      </c>
      <c r="S42" s="11">
        <v>1099</v>
      </c>
      <c r="T42" s="11">
        <f>S42-R42</f>
        <v>509</v>
      </c>
      <c r="U42" s="11">
        <f>IF(R42=0,0,S42/R42*100)</f>
        <v>186.27118644067798</v>
      </c>
      <c r="V42" s="11">
        <v>3600</v>
      </c>
      <c r="W42" s="11">
        <v>3600</v>
      </c>
      <c r="X42" s="11">
        <v>590</v>
      </c>
      <c r="Y42" s="11">
        <v>1099</v>
      </c>
      <c r="Z42" s="11">
        <f>Y42-X42</f>
        <v>509</v>
      </c>
      <c r="AA42" s="11">
        <f>IF(X42=0,0,Y42/X42*100)</f>
        <v>186.27118644067798</v>
      </c>
      <c r="AB42" s="11">
        <v>4080</v>
      </c>
      <c r="AC42" s="11">
        <v>4080</v>
      </c>
      <c r="AD42" s="11">
        <v>379</v>
      </c>
      <c r="AE42" s="11">
        <v>2400</v>
      </c>
      <c r="AF42" s="11">
        <f>AE42-AD42</f>
        <v>2021</v>
      </c>
      <c r="AG42" s="11">
        <f>IF(AD42=0,0,AE42/AD42*100)</f>
        <v>633.24538258575194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379</v>
      </c>
      <c r="CY42" s="11">
        <v>2400</v>
      </c>
      <c r="CZ42" s="11">
        <f>CY42-CX42</f>
        <v>2021</v>
      </c>
      <c r="DA42" s="11">
        <f>IF(CX42=0,0,CY42/CX42*100)</f>
        <v>633.24538258575194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24630914</v>
      </c>
      <c r="E43" s="11">
        <v>24630914</v>
      </c>
      <c r="F43" s="11">
        <v>3661779</v>
      </c>
      <c r="G43" s="11">
        <v>4814881.05</v>
      </c>
      <c r="H43" s="11">
        <f>G43-F43</f>
        <v>1153102.0499999998</v>
      </c>
      <c r="I43" s="11">
        <f>IF(F43=0,0,G43/F43*100)</f>
        <v>131.49021418277837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9102080</v>
      </c>
      <c r="R43" s="11">
        <v>1977390</v>
      </c>
      <c r="S43" s="11">
        <v>2205492.2000000002</v>
      </c>
      <c r="T43" s="11">
        <f>S43-R43</f>
        <v>228102.20000000019</v>
      </c>
      <c r="U43" s="11">
        <f>IF(R43=0,0,S43/R43*100)</f>
        <v>111.53551904277863</v>
      </c>
      <c r="V43" s="11">
        <v>9102080</v>
      </c>
      <c r="W43" s="11">
        <v>9102080</v>
      </c>
      <c r="X43" s="11">
        <v>1977390</v>
      </c>
      <c r="Y43" s="11">
        <v>2205492.2000000002</v>
      </c>
      <c r="Z43" s="11">
        <f>Y43-X43</f>
        <v>228102.20000000019</v>
      </c>
      <c r="AA43" s="11">
        <f>IF(X43=0,0,Y43/X43*100)</f>
        <v>111.53551904277863</v>
      </c>
      <c r="AB43" s="11">
        <v>15528834</v>
      </c>
      <c r="AC43" s="11">
        <v>15528834</v>
      </c>
      <c r="AD43" s="11">
        <v>1684389</v>
      </c>
      <c r="AE43" s="11">
        <v>2609388.8500000006</v>
      </c>
      <c r="AF43" s="11">
        <f>AE43-AD43</f>
        <v>924999.85000000056</v>
      </c>
      <c r="AG43" s="11">
        <f>IF(AD43=0,0,AE43/AD43*100)</f>
        <v>154.91604670892534</v>
      </c>
      <c r="AH43" s="11">
        <v>667000</v>
      </c>
      <c r="AI43" s="11">
        <v>667000</v>
      </c>
      <c r="AJ43" s="11">
        <v>191160</v>
      </c>
      <c r="AK43" s="11">
        <v>131075.49</v>
      </c>
      <c r="AL43" s="11">
        <f>AK43-AJ43</f>
        <v>-60084.510000000009</v>
      </c>
      <c r="AM43" s="11">
        <f>IF(AJ43=0,0,AK43/AJ43*100)</f>
        <v>68.56847143753923</v>
      </c>
      <c r="AN43" s="11">
        <v>840000</v>
      </c>
      <c r="AO43" s="11">
        <v>840000</v>
      </c>
      <c r="AP43" s="11">
        <v>63003</v>
      </c>
      <c r="AQ43" s="11">
        <v>42692.6</v>
      </c>
      <c r="AR43" s="11">
        <f>AQ43-AP43</f>
        <v>-20310.400000000001</v>
      </c>
      <c r="AS43" s="11">
        <f>IF(AP43=0,0,AQ43/AP43*100)</f>
        <v>67.762804945796233</v>
      </c>
      <c r="AT43" s="11">
        <v>1194000</v>
      </c>
      <c r="AU43" s="11">
        <v>1194000</v>
      </c>
      <c r="AV43" s="11">
        <v>91000</v>
      </c>
      <c r="AW43" s="11">
        <v>100521.93000000001</v>
      </c>
      <c r="AX43" s="11">
        <f>AW43-AV43</f>
        <v>9521.9300000000076</v>
      </c>
      <c r="AY43" s="11">
        <f>IF(AV43=0,0,AW43/AV43*100)</f>
        <v>110.46365934065936</v>
      </c>
      <c r="AZ43" s="11">
        <v>1250980</v>
      </c>
      <c r="BA43" s="11">
        <v>1250980</v>
      </c>
      <c r="BB43" s="11">
        <v>90624</v>
      </c>
      <c r="BC43" s="11">
        <v>104792.29000000001</v>
      </c>
      <c r="BD43" s="11">
        <f>BC43-BB43</f>
        <v>14168.290000000008</v>
      </c>
      <c r="BE43" s="11">
        <f>IF(BB43=0,0,BC43/BB43*100)</f>
        <v>115.63414768714691</v>
      </c>
      <c r="BF43" s="11">
        <v>308363</v>
      </c>
      <c r="BG43" s="11">
        <v>308363</v>
      </c>
      <c r="BH43" s="11">
        <v>10700</v>
      </c>
      <c r="BI43" s="11">
        <v>28909.52</v>
      </c>
      <c r="BJ43" s="11">
        <f>BI43-BH43</f>
        <v>18209.52</v>
      </c>
      <c r="BK43" s="11">
        <f>IF(BH43=0,0,BI43/BH43*100)</f>
        <v>270.18242990654204</v>
      </c>
      <c r="BL43" s="11">
        <v>478350</v>
      </c>
      <c r="BM43" s="11">
        <v>478350</v>
      </c>
      <c r="BN43" s="11">
        <v>38010</v>
      </c>
      <c r="BO43" s="11">
        <v>69080.12</v>
      </c>
      <c r="BP43" s="11">
        <f>BO43-BN43</f>
        <v>31070.119999999995</v>
      </c>
      <c r="BQ43" s="11">
        <f>IF(BN43=0,0,BO43/BN43*100)</f>
        <v>181.74196264141014</v>
      </c>
      <c r="BR43" s="11">
        <v>1041000</v>
      </c>
      <c r="BS43" s="11">
        <v>1041000</v>
      </c>
      <c r="BT43" s="11">
        <v>91120</v>
      </c>
      <c r="BU43" s="11">
        <v>90357.65</v>
      </c>
      <c r="BV43" s="11">
        <f>BU43-BT43</f>
        <v>-762.35000000000582</v>
      </c>
      <c r="BW43" s="11">
        <f>IF(BT43=0,0,BU43/BT43*100)</f>
        <v>99.163356014047395</v>
      </c>
      <c r="BX43" s="11">
        <v>905000</v>
      </c>
      <c r="BY43" s="11">
        <v>905000</v>
      </c>
      <c r="BZ43" s="11">
        <v>191944</v>
      </c>
      <c r="CA43" s="11">
        <v>124910.31999999999</v>
      </c>
      <c r="CB43" s="11">
        <f>CA43-BZ43</f>
        <v>-67033.680000000008</v>
      </c>
      <c r="CC43" s="11">
        <f>IF(BZ43=0,0,CA43/BZ43*100)</f>
        <v>65.076438961363721</v>
      </c>
      <c r="CD43" s="11">
        <v>965570</v>
      </c>
      <c r="CE43" s="11">
        <v>965570</v>
      </c>
      <c r="CF43" s="11">
        <v>69750</v>
      </c>
      <c r="CG43" s="11">
        <v>136914.92000000001</v>
      </c>
      <c r="CH43" s="11">
        <f>CG43-CF43</f>
        <v>67164.920000000013</v>
      </c>
      <c r="CI43" s="11">
        <f>IF(CF43=0,0,CG43/CF43*100)</f>
        <v>196.29379211469535</v>
      </c>
      <c r="CJ43" s="11">
        <v>783500</v>
      </c>
      <c r="CK43" s="11">
        <v>783500</v>
      </c>
      <c r="CL43" s="11">
        <v>54000</v>
      </c>
      <c r="CM43" s="11">
        <v>194606.46000000002</v>
      </c>
      <c r="CN43" s="11">
        <f>CM43-CL43</f>
        <v>140606.46000000002</v>
      </c>
      <c r="CO43" s="11">
        <f>IF(CL43=0,0,CM43/CL43*100)</f>
        <v>360.38233333333335</v>
      </c>
      <c r="CP43" s="11">
        <v>1280400</v>
      </c>
      <c r="CQ43" s="11">
        <v>1280400</v>
      </c>
      <c r="CR43" s="11">
        <v>143200</v>
      </c>
      <c r="CS43" s="11">
        <v>211270.83000000002</v>
      </c>
      <c r="CT43" s="11">
        <f>CS43-CR43</f>
        <v>68070.830000000016</v>
      </c>
      <c r="CU43" s="11">
        <f>IF(CR43=0,0,CS43/CR43*100)</f>
        <v>147.53549581005586</v>
      </c>
      <c r="CV43" s="11">
        <v>1184733</v>
      </c>
      <c r="CW43" s="11">
        <v>1184733</v>
      </c>
      <c r="CX43" s="11">
        <v>232356</v>
      </c>
      <c r="CY43" s="11">
        <v>425290.17000000004</v>
      </c>
      <c r="CZ43" s="11">
        <f>CY43-CX43</f>
        <v>192934.17000000004</v>
      </c>
      <c r="DA43" s="11">
        <f>IF(CX43=0,0,CY43/CX43*100)</f>
        <v>183.03386613644582</v>
      </c>
      <c r="DB43" s="11">
        <v>640000</v>
      </c>
      <c r="DC43" s="11">
        <v>640000</v>
      </c>
      <c r="DD43" s="11">
        <v>37800</v>
      </c>
      <c r="DE43" s="11">
        <v>34500.51</v>
      </c>
      <c r="DF43" s="11">
        <f>DE43-DD43</f>
        <v>-3299.489999999998</v>
      </c>
      <c r="DG43" s="11">
        <f>IF(DD43=0,0,DE43/DD43*100)</f>
        <v>91.271190476190483</v>
      </c>
      <c r="DH43" s="11">
        <v>811500</v>
      </c>
      <c r="DI43" s="11">
        <v>811500</v>
      </c>
      <c r="DJ43" s="11">
        <v>56600</v>
      </c>
      <c r="DK43" s="11">
        <v>35740</v>
      </c>
      <c r="DL43" s="11">
        <f>DK43-DJ43</f>
        <v>-20860</v>
      </c>
      <c r="DM43" s="11">
        <f>IF(DJ43=0,0,DK43/DJ43*100)</f>
        <v>63.14487632508834</v>
      </c>
      <c r="DN43" s="11">
        <v>269155</v>
      </c>
      <c r="DO43" s="11">
        <v>269155</v>
      </c>
      <c r="DP43" s="11">
        <v>9678</v>
      </c>
      <c r="DQ43" s="11">
        <v>59840.450000000004</v>
      </c>
      <c r="DR43" s="11">
        <f>DQ43-DP43</f>
        <v>50162.450000000004</v>
      </c>
      <c r="DS43" s="11">
        <f>IF(DP43=0,0,DQ43/DP43*100)</f>
        <v>618.31421781359791</v>
      </c>
      <c r="DT43" s="11">
        <v>1059160</v>
      </c>
      <c r="DU43" s="11">
        <v>1059160</v>
      </c>
      <c r="DV43" s="11">
        <v>94415</v>
      </c>
      <c r="DW43" s="11">
        <v>300122.16000000003</v>
      </c>
      <c r="DX43" s="11">
        <f>DW43-DV43</f>
        <v>205707.16000000003</v>
      </c>
      <c r="DY43" s="11">
        <f>IF(DV43=0,0,DW43/DV43*100)</f>
        <v>317.87550706985121</v>
      </c>
      <c r="DZ43" s="11">
        <v>650123</v>
      </c>
      <c r="EA43" s="11">
        <v>650123</v>
      </c>
      <c r="EB43" s="11">
        <v>80029</v>
      </c>
      <c r="EC43" s="11">
        <v>86907</v>
      </c>
      <c r="ED43" s="11">
        <f>EC43-EB43</f>
        <v>6878</v>
      </c>
      <c r="EE43" s="11">
        <f>IF(EB43=0,0,EC43/EB43*100)</f>
        <v>108.59438453560584</v>
      </c>
      <c r="EF43" s="11">
        <v>1200000</v>
      </c>
      <c r="EG43" s="11">
        <v>1200000</v>
      </c>
      <c r="EH43" s="11">
        <v>139000</v>
      </c>
      <c r="EI43" s="11">
        <v>431856.43</v>
      </c>
      <c r="EJ43" s="11">
        <f>EI43-EH43</f>
        <v>292856.43</v>
      </c>
      <c r="EK43" s="11">
        <f>IF(EH43=0,0,EI43/EH43*100)</f>
        <v>310.68807913669065</v>
      </c>
    </row>
    <row r="44" spans="1:141" x14ac:dyDescent="0.3">
      <c r="A44" s="10"/>
      <c r="B44" s="10">
        <v>18050300</v>
      </c>
      <c r="C44" s="10" t="s">
        <v>69</v>
      </c>
      <c r="D44" s="11">
        <v>2591212</v>
      </c>
      <c r="E44" s="11">
        <v>2591212</v>
      </c>
      <c r="F44" s="11">
        <v>623553</v>
      </c>
      <c r="G44" s="11">
        <v>651210.26</v>
      </c>
      <c r="H44" s="11">
        <f>G44-F44</f>
        <v>27657.260000000009</v>
      </c>
      <c r="I44" s="11">
        <f>IF(F44=0,0,G44/F44*100)</f>
        <v>104.43543050871378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1963200</v>
      </c>
      <c r="Q44" s="11">
        <v>1963200</v>
      </c>
      <c r="R44" s="11">
        <v>522765</v>
      </c>
      <c r="S44" s="11">
        <v>442523.03</v>
      </c>
      <c r="T44" s="11">
        <f>S44-R44</f>
        <v>-80241.969999999972</v>
      </c>
      <c r="U44" s="11">
        <f>IF(R44=0,0,S44/R44*100)</f>
        <v>84.650470096506083</v>
      </c>
      <c r="V44" s="11">
        <v>1963200</v>
      </c>
      <c r="W44" s="11">
        <v>1963200</v>
      </c>
      <c r="X44" s="11">
        <v>522765</v>
      </c>
      <c r="Y44" s="11">
        <v>442523.03</v>
      </c>
      <c r="Z44" s="11">
        <f>Y44-X44</f>
        <v>-80241.969999999972</v>
      </c>
      <c r="AA44" s="11">
        <f>IF(X44=0,0,Y44/X44*100)</f>
        <v>84.650470096506083</v>
      </c>
      <c r="AB44" s="11">
        <v>628012</v>
      </c>
      <c r="AC44" s="11">
        <v>628012</v>
      </c>
      <c r="AD44" s="11">
        <v>100788</v>
      </c>
      <c r="AE44" s="11">
        <v>208687.23</v>
      </c>
      <c r="AF44" s="11">
        <f>AE44-AD44</f>
        <v>107899.23000000001</v>
      </c>
      <c r="AG44" s="11">
        <f>IF(AD44=0,0,AE44/AD44*100)</f>
        <v>207.05563162281226</v>
      </c>
      <c r="AH44" s="11">
        <v>7000</v>
      </c>
      <c r="AI44" s="11">
        <v>7000</v>
      </c>
      <c r="AJ44" s="11">
        <v>1160</v>
      </c>
      <c r="AK44" s="11">
        <v>3562.86</v>
      </c>
      <c r="AL44" s="11">
        <f>AK44-AJ44</f>
        <v>2402.86</v>
      </c>
      <c r="AM44" s="11">
        <f>IF(AJ44=0,0,AK44/AJ44*100)</f>
        <v>307.14310344827589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9000</v>
      </c>
      <c r="AU44" s="11">
        <v>9000</v>
      </c>
      <c r="AV44" s="11">
        <v>1500</v>
      </c>
      <c r="AW44" s="11">
        <v>2360</v>
      </c>
      <c r="AX44" s="11">
        <f>AW44-AV44</f>
        <v>860</v>
      </c>
      <c r="AY44" s="11">
        <f>IF(AV44=0,0,AW44/AV44*100)</f>
        <v>157.33333333333331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1000</v>
      </c>
      <c r="BS44" s="11">
        <v>1000</v>
      </c>
      <c r="BT44" s="11">
        <v>166</v>
      </c>
      <c r="BU44" s="11">
        <v>800</v>
      </c>
      <c r="BV44" s="11">
        <f>BU44-BT44</f>
        <v>634</v>
      </c>
      <c r="BW44" s="11">
        <f>IF(BT44=0,0,BU44/BT44*100)</f>
        <v>481.92771084337352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500</v>
      </c>
      <c r="CE44" s="11">
        <v>500</v>
      </c>
      <c r="CF44" s="11">
        <v>80</v>
      </c>
      <c r="CG44" s="11">
        <v>0</v>
      </c>
      <c r="CH44" s="11">
        <f>CG44-CF44</f>
        <v>-80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160000</v>
      </c>
      <c r="CQ44" s="11">
        <v>160000</v>
      </c>
      <c r="CR44" s="11">
        <v>26600</v>
      </c>
      <c r="CS44" s="11">
        <v>3099.96</v>
      </c>
      <c r="CT44" s="11">
        <f>CS44-CR44</f>
        <v>-23500.04</v>
      </c>
      <c r="CU44" s="11">
        <f>IF(CR44=0,0,CS44/CR44*100)</f>
        <v>11.653984962406016</v>
      </c>
      <c r="CV44" s="11">
        <v>40313</v>
      </c>
      <c r="CW44" s="11">
        <v>40313</v>
      </c>
      <c r="CX44" s="11">
        <v>5797</v>
      </c>
      <c r="CY44" s="11">
        <v>5719.75</v>
      </c>
      <c r="CZ44" s="11">
        <f>CY44-CX44</f>
        <v>-77.25</v>
      </c>
      <c r="DA44" s="11">
        <f>IF(CX44=0,0,CY44/CX44*100)</f>
        <v>98.66741417974815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15289</v>
      </c>
      <c r="DO44" s="11">
        <v>15289</v>
      </c>
      <c r="DP44" s="11">
        <v>0</v>
      </c>
      <c r="DQ44" s="11">
        <v>1700</v>
      </c>
      <c r="DR44" s="11">
        <f>DQ44-DP44</f>
        <v>1700</v>
      </c>
      <c r="DS44" s="11">
        <f>IF(DP44=0,0,DQ44/DP44*100)</f>
        <v>0</v>
      </c>
      <c r="DT44" s="11">
        <v>194910</v>
      </c>
      <c r="DU44" s="11">
        <v>194910</v>
      </c>
      <c r="DV44" s="11">
        <v>32485</v>
      </c>
      <c r="DW44" s="11">
        <v>37086.620000000003</v>
      </c>
      <c r="DX44" s="11">
        <f>DW44-DV44</f>
        <v>4601.6200000000026</v>
      </c>
      <c r="DY44" s="11">
        <f>IF(DV44=0,0,DW44/DV44*100)</f>
        <v>114.16536863167617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200000</v>
      </c>
      <c r="EG44" s="11">
        <v>200000</v>
      </c>
      <c r="EH44" s="11">
        <v>33000</v>
      </c>
      <c r="EI44" s="11">
        <v>154358.04</v>
      </c>
      <c r="EJ44" s="11">
        <f>EI44-EH44</f>
        <v>121358.04000000001</v>
      </c>
      <c r="EK44" s="11">
        <f>IF(EH44=0,0,EI44/EH44*100)</f>
        <v>467.75163636363635</v>
      </c>
    </row>
    <row r="45" spans="1:141" x14ac:dyDescent="0.3">
      <c r="A45" s="10"/>
      <c r="B45" s="10">
        <v>18050400</v>
      </c>
      <c r="C45" s="10" t="s">
        <v>70</v>
      </c>
      <c r="D45" s="11">
        <v>9235824</v>
      </c>
      <c r="E45" s="11">
        <v>9235824</v>
      </c>
      <c r="F45" s="11">
        <v>1858031</v>
      </c>
      <c r="G45" s="11">
        <v>2336325.5100000002</v>
      </c>
      <c r="H45" s="11">
        <f>G45-F45</f>
        <v>478294.51000000024</v>
      </c>
      <c r="I45" s="11">
        <f>IF(F45=0,0,G45/F45*100)</f>
        <v>125.7420091483942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7138880</v>
      </c>
      <c r="Q45" s="11">
        <v>7138880</v>
      </c>
      <c r="R45" s="11">
        <v>1454625</v>
      </c>
      <c r="S45" s="11">
        <v>1762969.17</v>
      </c>
      <c r="T45" s="11">
        <f>S45-R45</f>
        <v>308344.16999999993</v>
      </c>
      <c r="U45" s="11">
        <f>IF(R45=0,0,S45/R45*100)</f>
        <v>121.19750244908481</v>
      </c>
      <c r="V45" s="11">
        <v>7138880</v>
      </c>
      <c r="W45" s="11">
        <v>7138880</v>
      </c>
      <c r="X45" s="11">
        <v>1454625</v>
      </c>
      <c r="Y45" s="11">
        <v>1762969.17</v>
      </c>
      <c r="Z45" s="11">
        <f>Y45-X45</f>
        <v>308344.16999999993</v>
      </c>
      <c r="AA45" s="11">
        <f>IF(X45=0,0,Y45/X45*100)</f>
        <v>121.19750244908481</v>
      </c>
      <c r="AB45" s="11">
        <v>2096944</v>
      </c>
      <c r="AC45" s="11">
        <v>2096944</v>
      </c>
      <c r="AD45" s="11">
        <v>403406</v>
      </c>
      <c r="AE45" s="11">
        <v>573356.34</v>
      </c>
      <c r="AF45" s="11">
        <f>AE45-AD45</f>
        <v>169950.33999999997</v>
      </c>
      <c r="AG45" s="11">
        <f>IF(AD45=0,0,AE45/AD45*100)</f>
        <v>142.12885777603702</v>
      </c>
      <c r="AH45" s="11">
        <v>60000</v>
      </c>
      <c r="AI45" s="11">
        <v>60000</v>
      </c>
      <c r="AJ45" s="11">
        <v>10000</v>
      </c>
      <c r="AK45" s="11">
        <v>13543.39</v>
      </c>
      <c r="AL45" s="11">
        <f>AK45-AJ45</f>
        <v>3543.3899999999994</v>
      </c>
      <c r="AM45" s="11">
        <f>IF(AJ45=0,0,AK45/AJ45*100)</f>
        <v>135.43389999999999</v>
      </c>
      <c r="AN45" s="11">
        <v>70000</v>
      </c>
      <c r="AO45" s="11">
        <v>70000</v>
      </c>
      <c r="AP45" s="11">
        <v>11670</v>
      </c>
      <c r="AQ45" s="11">
        <v>9582.6</v>
      </c>
      <c r="AR45" s="11">
        <f>AQ45-AP45</f>
        <v>-2087.3999999999996</v>
      </c>
      <c r="AS45" s="11">
        <f>IF(AP45=0,0,AQ45/AP45*100)</f>
        <v>82.113110539845763</v>
      </c>
      <c r="AT45" s="11">
        <v>105000</v>
      </c>
      <c r="AU45" s="11">
        <v>105000</v>
      </c>
      <c r="AV45" s="11">
        <v>17500</v>
      </c>
      <c r="AW45" s="11">
        <v>21953.8</v>
      </c>
      <c r="AX45" s="11">
        <f>AW45-AV45</f>
        <v>4453.7999999999993</v>
      </c>
      <c r="AY45" s="11">
        <f>IF(AV45=0,0,AW45/AV45*100)</f>
        <v>125.45028571428571</v>
      </c>
      <c r="AZ45" s="11">
        <v>72230</v>
      </c>
      <c r="BA45" s="11">
        <v>72230</v>
      </c>
      <c r="BB45" s="11">
        <v>12040</v>
      </c>
      <c r="BC45" s="11">
        <v>24109.58</v>
      </c>
      <c r="BD45" s="11">
        <f>BC45-BB45</f>
        <v>12069.580000000002</v>
      </c>
      <c r="BE45" s="11">
        <f>IF(BB45=0,0,BC45/BB45*100)</f>
        <v>200.24568106312293</v>
      </c>
      <c r="BF45" s="11">
        <v>20143</v>
      </c>
      <c r="BG45" s="11">
        <v>20143</v>
      </c>
      <c r="BH45" s="11">
        <v>1500</v>
      </c>
      <c r="BI45" s="11">
        <v>1695.8</v>
      </c>
      <c r="BJ45" s="11">
        <f>BI45-BH45</f>
        <v>195.79999999999995</v>
      </c>
      <c r="BK45" s="11">
        <f>IF(BH45=0,0,BI45/BH45*100)</f>
        <v>113.05333333333334</v>
      </c>
      <c r="BL45" s="11">
        <v>61500</v>
      </c>
      <c r="BM45" s="11">
        <v>61500</v>
      </c>
      <c r="BN45" s="11">
        <v>10200</v>
      </c>
      <c r="BO45" s="11">
        <v>13540.11</v>
      </c>
      <c r="BP45" s="11">
        <f>BO45-BN45</f>
        <v>3340.1100000000006</v>
      </c>
      <c r="BQ45" s="11">
        <f>IF(BN45=0,0,BO45/BN45*100)</f>
        <v>132.74617647058824</v>
      </c>
      <c r="BR45" s="11">
        <v>230000</v>
      </c>
      <c r="BS45" s="11">
        <v>230000</v>
      </c>
      <c r="BT45" s="11">
        <v>37654</v>
      </c>
      <c r="BU45" s="11">
        <v>51003.99</v>
      </c>
      <c r="BV45" s="11">
        <f>BU45-BT45</f>
        <v>13349.989999999998</v>
      </c>
      <c r="BW45" s="11">
        <f>IF(BT45=0,0,BU45/BT45*100)</f>
        <v>135.45437403728687</v>
      </c>
      <c r="BX45" s="11">
        <v>55000</v>
      </c>
      <c r="BY45" s="11">
        <v>55000</v>
      </c>
      <c r="BZ45" s="11">
        <v>14081</v>
      </c>
      <c r="CA45" s="11">
        <v>5141.34</v>
      </c>
      <c r="CB45" s="11">
        <f>CA45-BZ45</f>
        <v>-8939.66</v>
      </c>
      <c r="CC45" s="11">
        <f>IF(BZ45=0,0,CA45/BZ45*100)</f>
        <v>36.512605638804061</v>
      </c>
      <c r="CD45" s="11">
        <v>55070</v>
      </c>
      <c r="CE45" s="11">
        <v>55070</v>
      </c>
      <c r="CF45" s="11">
        <v>9070</v>
      </c>
      <c r="CG45" s="11">
        <v>10229.200000000001</v>
      </c>
      <c r="CH45" s="11">
        <f>CG45-CF45</f>
        <v>1159.2000000000007</v>
      </c>
      <c r="CI45" s="11">
        <f>IF(CF45=0,0,CG45/CF45*100)</f>
        <v>112.7805953693495</v>
      </c>
      <c r="CJ45" s="11">
        <v>0</v>
      </c>
      <c r="CK45" s="11">
        <v>0</v>
      </c>
      <c r="CL45" s="11">
        <v>0</v>
      </c>
      <c r="CM45" s="11">
        <v>2824.7</v>
      </c>
      <c r="CN45" s="11">
        <f>CM45-CL45</f>
        <v>2824.7</v>
      </c>
      <c r="CO45" s="11">
        <f>IF(CL45=0,0,CM45/CL45*100)</f>
        <v>0</v>
      </c>
      <c r="CP45" s="11">
        <v>420400</v>
      </c>
      <c r="CQ45" s="11">
        <v>420400</v>
      </c>
      <c r="CR45" s="11">
        <v>70000</v>
      </c>
      <c r="CS45" s="11">
        <v>105727.92</v>
      </c>
      <c r="CT45" s="11">
        <f>CS45-CR45</f>
        <v>35727.919999999998</v>
      </c>
      <c r="CU45" s="11">
        <f>IF(CR45=0,0,CS45/CR45*100)</f>
        <v>151.0398857142857</v>
      </c>
      <c r="CV45" s="11">
        <v>655542</v>
      </c>
      <c r="CW45" s="11">
        <v>655542</v>
      </c>
      <c r="CX45" s="11">
        <v>161535</v>
      </c>
      <c r="CY45" s="11">
        <v>230495.95</v>
      </c>
      <c r="CZ45" s="11">
        <f>CY45-CX45</f>
        <v>68960.950000000012</v>
      </c>
      <c r="DA45" s="11">
        <f>IF(CX45=0,0,CY45/CX45*100)</f>
        <v>142.69102671247717</v>
      </c>
      <c r="DB45" s="11">
        <v>35000</v>
      </c>
      <c r="DC45" s="11">
        <v>35000</v>
      </c>
      <c r="DD45" s="11">
        <v>6400</v>
      </c>
      <c r="DE45" s="11">
        <v>8969.2000000000007</v>
      </c>
      <c r="DF45" s="11">
        <f>DE45-DD45</f>
        <v>2569.2000000000007</v>
      </c>
      <c r="DG45" s="11">
        <f>IF(DD45=0,0,DE45/DD45*100)</f>
        <v>140.14375000000001</v>
      </c>
      <c r="DH45" s="11">
        <v>23800</v>
      </c>
      <c r="DI45" s="11">
        <v>23800</v>
      </c>
      <c r="DJ45" s="11">
        <v>4100</v>
      </c>
      <c r="DK45" s="11">
        <v>3338.8</v>
      </c>
      <c r="DL45" s="11">
        <f>DK45-DJ45</f>
        <v>-761.19999999999982</v>
      </c>
      <c r="DM45" s="11">
        <f>IF(DJ45=0,0,DK45/DJ45*100)</f>
        <v>81.434146341463418</v>
      </c>
      <c r="DN45" s="11">
        <v>58069</v>
      </c>
      <c r="DO45" s="11">
        <v>58069</v>
      </c>
      <c r="DP45" s="11">
        <v>9678</v>
      </c>
      <c r="DQ45" s="11">
        <v>13922.76</v>
      </c>
      <c r="DR45" s="11">
        <f>DQ45-DP45</f>
        <v>4244.76</v>
      </c>
      <c r="DS45" s="11">
        <f>IF(DP45=0,0,DQ45/DP45*100)</f>
        <v>143.8598884066956</v>
      </c>
      <c r="DT45" s="11">
        <v>43140</v>
      </c>
      <c r="DU45" s="11">
        <v>43140</v>
      </c>
      <c r="DV45" s="11">
        <v>7190</v>
      </c>
      <c r="DW45" s="11">
        <v>14118.9</v>
      </c>
      <c r="DX45" s="11">
        <f>DW45-DV45</f>
        <v>6928.9</v>
      </c>
      <c r="DY45" s="11">
        <f>IF(DV45=0,0,DW45/DV45*100)</f>
        <v>196.36856745479832</v>
      </c>
      <c r="DZ45" s="11">
        <v>32050</v>
      </c>
      <c r="EA45" s="11">
        <v>32050</v>
      </c>
      <c r="EB45" s="11">
        <v>4788</v>
      </c>
      <c r="EC45" s="11">
        <v>5822.1</v>
      </c>
      <c r="ED45" s="11">
        <f>EC45-EB45</f>
        <v>1034.1000000000004</v>
      </c>
      <c r="EE45" s="11">
        <f>IF(EB45=0,0,EC45/EB45*100)</f>
        <v>121.59774436090227</v>
      </c>
      <c r="EF45" s="11">
        <v>100000</v>
      </c>
      <c r="EG45" s="11">
        <v>100000</v>
      </c>
      <c r="EH45" s="11">
        <v>16000</v>
      </c>
      <c r="EI45" s="11">
        <v>37336.199999999997</v>
      </c>
      <c r="EJ45" s="11">
        <f>EI45-EH45</f>
        <v>21336.199999999997</v>
      </c>
      <c r="EK45" s="11">
        <f>IF(EH45=0,0,EI45/EH45*100)</f>
        <v>233.35124999999999</v>
      </c>
    </row>
    <row r="46" spans="1:141" x14ac:dyDescent="0.3">
      <c r="A46" s="10"/>
      <c r="B46" s="10">
        <v>18050500</v>
      </c>
      <c r="C46" s="10" t="s">
        <v>71</v>
      </c>
      <c r="D46" s="11">
        <v>12803878</v>
      </c>
      <c r="E46" s="11">
        <v>12803878</v>
      </c>
      <c r="F46" s="11">
        <v>1180195</v>
      </c>
      <c r="G46" s="11">
        <v>1827345.2799999998</v>
      </c>
      <c r="H46" s="11">
        <f>G46-F46</f>
        <v>647150.2799999998</v>
      </c>
      <c r="I46" s="11">
        <f>IF(F46=0,0,G46/F46*100)</f>
        <v>154.83418248679243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0</v>
      </c>
      <c r="Q46" s="11">
        <v>0</v>
      </c>
      <c r="R46" s="11">
        <v>0</v>
      </c>
      <c r="S46" s="11">
        <v>0</v>
      </c>
      <c r="T46" s="11">
        <f>S46-R46</f>
        <v>0</v>
      </c>
      <c r="U46" s="11">
        <f>IF(R46=0,0,S46/R46*100)</f>
        <v>0</v>
      </c>
      <c r="V46" s="11">
        <v>0</v>
      </c>
      <c r="W46" s="11">
        <v>0</v>
      </c>
      <c r="X46" s="11">
        <v>0</v>
      </c>
      <c r="Y46" s="11">
        <v>0</v>
      </c>
      <c r="Z46" s="11">
        <f>Y46-X46</f>
        <v>0</v>
      </c>
      <c r="AA46" s="11">
        <f>IF(X46=0,0,Y46/X46*100)</f>
        <v>0</v>
      </c>
      <c r="AB46" s="11">
        <v>12803878</v>
      </c>
      <c r="AC46" s="11">
        <v>12803878</v>
      </c>
      <c r="AD46" s="11">
        <v>1180195</v>
      </c>
      <c r="AE46" s="11">
        <v>1827345.2799999998</v>
      </c>
      <c r="AF46" s="11">
        <f>AE46-AD46</f>
        <v>647150.2799999998</v>
      </c>
      <c r="AG46" s="11">
        <f>IF(AD46=0,0,AE46/AD46*100)</f>
        <v>154.83418248679243</v>
      </c>
      <c r="AH46" s="11">
        <v>600000</v>
      </c>
      <c r="AI46" s="11">
        <v>600000</v>
      </c>
      <c r="AJ46" s="11">
        <v>180000</v>
      </c>
      <c r="AK46" s="11">
        <v>113969.24</v>
      </c>
      <c r="AL46" s="11">
        <f>AK46-AJ46</f>
        <v>-66030.759999999995</v>
      </c>
      <c r="AM46" s="11">
        <f>IF(AJ46=0,0,AK46/AJ46*100)</f>
        <v>63.31624444444445</v>
      </c>
      <c r="AN46" s="11">
        <v>770000</v>
      </c>
      <c r="AO46" s="11">
        <v>770000</v>
      </c>
      <c r="AP46" s="11">
        <v>51333</v>
      </c>
      <c r="AQ46" s="11">
        <v>33110</v>
      </c>
      <c r="AR46" s="11">
        <f>AQ46-AP46</f>
        <v>-18223</v>
      </c>
      <c r="AS46" s="11">
        <f>IF(AP46=0,0,AQ46/AP46*100)</f>
        <v>64.500418833888531</v>
      </c>
      <c r="AT46" s="11">
        <v>1080000</v>
      </c>
      <c r="AU46" s="11">
        <v>1080000</v>
      </c>
      <c r="AV46" s="11">
        <v>72000</v>
      </c>
      <c r="AW46" s="11">
        <v>76208.13</v>
      </c>
      <c r="AX46" s="11">
        <f>AW46-AV46</f>
        <v>4208.1300000000047</v>
      </c>
      <c r="AY46" s="11">
        <f>IF(AV46=0,0,AW46/AV46*100)</f>
        <v>105.84462500000001</v>
      </c>
      <c r="AZ46" s="11">
        <v>1178750</v>
      </c>
      <c r="BA46" s="11">
        <v>1178750</v>
      </c>
      <c r="BB46" s="11">
        <v>78584</v>
      </c>
      <c r="BC46" s="11">
        <v>80682.710000000006</v>
      </c>
      <c r="BD46" s="11">
        <f>BC46-BB46</f>
        <v>2098.7100000000064</v>
      </c>
      <c r="BE46" s="11">
        <f>IF(BB46=0,0,BC46/BB46*100)</f>
        <v>102.67065814924159</v>
      </c>
      <c r="BF46" s="11">
        <v>288220</v>
      </c>
      <c r="BG46" s="11">
        <v>288220</v>
      </c>
      <c r="BH46" s="11">
        <v>9200</v>
      </c>
      <c r="BI46" s="11">
        <v>27213.72</v>
      </c>
      <c r="BJ46" s="11">
        <f>BI46-BH46</f>
        <v>18013.72</v>
      </c>
      <c r="BK46" s="11">
        <f>IF(BH46=0,0,BI46/BH46*100)</f>
        <v>295.80130434782615</v>
      </c>
      <c r="BL46" s="11">
        <v>416850</v>
      </c>
      <c r="BM46" s="11">
        <v>416850</v>
      </c>
      <c r="BN46" s="11">
        <v>27810</v>
      </c>
      <c r="BO46" s="11">
        <v>55540.01</v>
      </c>
      <c r="BP46" s="11">
        <f>BO46-BN46</f>
        <v>27730.010000000002</v>
      </c>
      <c r="BQ46" s="11">
        <f>IF(BN46=0,0,BO46/BN46*100)</f>
        <v>199.7123696512046</v>
      </c>
      <c r="BR46" s="11">
        <v>810000</v>
      </c>
      <c r="BS46" s="11">
        <v>810000</v>
      </c>
      <c r="BT46" s="11">
        <v>53300</v>
      </c>
      <c r="BU46" s="11">
        <v>38553.660000000003</v>
      </c>
      <c r="BV46" s="11">
        <f>BU46-BT46</f>
        <v>-14746.339999999997</v>
      </c>
      <c r="BW46" s="11">
        <f>IF(BT46=0,0,BU46/BT46*100)</f>
        <v>72.333320825515955</v>
      </c>
      <c r="BX46" s="11">
        <v>850000</v>
      </c>
      <c r="BY46" s="11">
        <v>850000</v>
      </c>
      <c r="BZ46" s="11">
        <v>177863</v>
      </c>
      <c r="CA46" s="11">
        <v>119768.98</v>
      </c>
      <c r="CB46" s="11">
        <f>CA46-BZ46</f>
        <v>-58094.020000000004</v>
      </c>
      <c r="CC46" s="11">
        <f>IF(BZ46=0,0,CA46/BZ46*100)</f>
        <v>67.337771205928149</v>
      </c>
      <c r="CD46" s="11">
        <v>910000</v>
      </c>
      <c r="CE46" s="11">
        <v>910000</v>
      </c>
      <c r="CF46" s="11">
        <v>60600</v>
      </c>
      <c r="CG46" s="11">
        <v>126685.72</v>
      </c>
      <c r="CH46" s="11">
        <f>CG46-CF46</f>
        <v>66085.72</v>
      </c>
      <c r="CI46" s="11">
        <f>IF(CF46=0,0,CG46/CF46*100)</f>
        <v>209.05234323432342</v>
      </c>
      <c r="CJ46" s="11">
        <v>783500</v>
      </c>
      <c r="CK46" s="11">
        <v>783500</v>
      </c>
      <c r="CL46" s="11">
        <v>54000</v>
      </c>
      <c r="CM46" s="11">
        <v>191781.76000000001</v>
      </c>
      <c r="CN46" s="11">
        <f>CM46-CL46</f>
        <v>137781.76000000001</v>
      </c>
      <c r="CO46" s="11">
        <f>IF(CL46=0,0,CM46/CL46*100)</f>
        <v>355.15140740740742</v>
      </c>
      <c r="CP46" s="11">
        <v>700000</v>
      </c>
      <c r="CQ46" s="11">
        <v>700000</v>
      </c>
      <c r="CR46" s="11">
        <v>46600</v>
      </c>
      <c r="CS46" s="11">
        <v>102442.95</v>
      </c>
      <c r="CT46" s="11">
        <f>CS46-CR46</f>
        <v>55842.95</v>
      </c>
      <c r="CU46" s="11">
        <f>IF(CR46=0,0,CS46/CR46*100)</f>
        <v>219.83465665236054</v>
      </c>
      <c r="CV46" s="11">
        <v>488878</v>
      </c>
      <c r="CW46" s="11">
        <v>488878</v>
      </c>
      <c r="CX46" s="11">
        <v>65024</v>
      </c>
      <c r="CY46" s="11">
        <v>189074.47</v>
      </c>
      <c r="CZ46" s="11">
        <f>CY46-CX46</f>
        <v>124050.47</v>
      </c>
      <c r="DA46" s="11">
        <f>IF(CX46=0,0,CY46/CX46*100)</f>
        <v>290.77643639271656</v>
      </c>
      <c r="DB46" s="11">
        <v>605000</v>
      </c>
      <c r="DC46" s="11">
        <v>605000</v>
      </c>
      <c r="DD46" s="11">
        <v>31400</v>
      </c>
      <c r="DE46" s="11">
        <v>25531.31</v>
      </c>
      <c r="DF46" s="11">
        <f>DE46-DD46</f>
        <v>-5868.6899999999987</v>
      </c>
      <c r="DG46" s="11">
        <f>IF(DD46=0,0,DE46/DD46*100)</f>
        <v>81.309904458598723</v>
      </c>
      <c r="DH46" s="11">
        <v>787700</v>
      </c>
      <c r="DI46" s="11">
        <v>787700</v>
      </c>
      <c r="DJ46" s="11">
        <v>52500</v>
      </c>
      <c r="DK46" s="11">
        <v>32401.200000000001</v>
      </c>
      <c r="DL46" s="11">
        <f>DK46-DJ46</f>
        <v>-20098.8</v>
      </c>
      <c r="DM46" s="11">
        <f>IF(DJ46=0,0,DK46/DJ46*100)</f>
        <v>61.716571428571434</v>
      </c>
      <c r="DN46" s="11">
        <v>195797</v>
      </c>
      <c r="DO46" s="11">
        <v>195797</v>
      </c>
      <c r="DP46" s="11">
        <v>0</v>
      </c>
      <c r="DQ46" s="11">
        <v>44217.69</v>
      </c>
      <c r="DR46" s="11">
        <f>DQ46-DP46</f>
        <v>44217.69</v>
      </c>
      <c r="DS46" s="11">
        <f>IF(DP46=0,0,DQ46/DP46*100)</f>
        <v>0</v>
      </c>
      <c r="DT46" s="11">
        <v>821110</v>
      </c>
      <c r="DU46" s="11">
        <v>821110</v>
      </c>
      <c r="DV46" s="11">
        <v>54740</v>
      </c>
      <c r="DW46" s="11">
        <v>248916.64</v>
      </c>
      <c r="DX46" s="11">
        <f>DW46-DV46</f>
        <v>194176.64000000001</v>
      </c>
      <c r="DY46" s="11">
        <f>IF(DV46=0,0,DW46/DV46*100)</f>
        <v>454.72531969309466</v>
      </c>
      <c r="DZ46" s="11">
        <v>618073</v>
      </c>
      <c r="EA46" s="11">
        <v>618073</v>
      </c>
      <c r="EB46" s="11">
        <v>75241</v>
      </c>
      <c r="EC46" s="11">
        <v>81084.899999999994</v>
      </c>
      <c r="ED46" s="11">
        <f>EC46-EB46</f>
        <v>5843.8999999999942</v>
      </c>
      <c r="EE46" s="11">
        <f>IF(EB46=0,0,EC46/EB46*100)</f>
        <v>107.76690899908294</v>
      </c>
      <c r="EF46" s="11">
        <v>900000</v>
      </c>
      <c r="EG46" s="11">
        <v>900000</v>
      </c>
      <c r="EH46" s="11">
        <v>90000</v>
      </c>
      <c r="EI46" s="11">
        <v>240162.19</v>
      </c>
      <c r="EJ46" s="11">
        <f>EI46-EH46</f>
        <v>150162.19</v>
      </c>
      <c r="EK46" s="11">
        <f>IF(EH46=0,0,EI46/EH46*100)</f>
        <v>266.84687777777782</v>
      </c>
    </row>
    <row r="47" spans="1:141" x14ac:dyDescent="0.3">
      <c r="A47" s="10"/>
      <c r="B47" s="10">
        <v>20000000</v>
      </c>
      <c r="C47" s="10" t="s">
        <v>72</v>
      </c>
      <c r="D47" s="11">
        <v>2952248</v>
      </c>
      <c r="E47" s="11">
        <v>2952248</v>
      </c>
      <c r="F47" s="11">
        <v>483746</v>
      </c>
      <c r="G47" s="11">
        <v>414964.23000000004</v>
      </c>
      <c r="H47" s="11">
        <f>G47-F47</f>
        <v>-68781.76999999996</v>
      </c>
      <c r="I47" s="11">
        <f>IF(F47=0,0,G47/F47*100)</f>
        <v>85.781428683648045</v>
      </c>
      <c r="J47" s="11">
        <v>445885</v>
      </c>
      <c r="K47" s="11">
        <v>445885</v>
      </c>
      <c r="L47" s="11">
        <v>73760</v>
      </c>
      <c r="M47" s="11">
        <v>80511.700000000012</v>
      </c>
      <c r="N47" s="11">
        <f>M47-L47</f>
        <v>6751.7000000000116</v>
      </c>
      <c r="O47" s="11">
        <f>IF(L47=0,0,M47/L47*100)</f>
        <v>109.15360629067249</v>
      </c>
      <c r="P47" s="11">
        <v>2481160</v>
      </c>
      <c r="Q47" s="11">
        <v>2481160</v>
      </c>
      <c r="R47" s="11">
        <v>406145</v>
      </c>
      <c r="S47" s="11">
        <v>329837.34000000003</v>
      </c>
      <c r="T47" s="11">
        <f>S47-R47</f>
        <v>-76307.659999999974</v>
      </c>
      <c r="U47" s="11">
        <f>IF(R47=0,0,S47/R47*100)</f>
        <v>81.211719952233821</v>
      </c>
      <c r="V47" s="11">
        <v>2481160</v>
      </c>
      <c r="W47" s="11">
        <v>2481160</v>
      </c>
      <c r="X47" s="11">
        <v>406145</v>
      </c>
      <c r="Y47" s="11">
        <v>329837.34000000003</v>
      </c>
      <c r="Z47" s="11">
        <f>Y47-X47</f>
        <v>-76307.659999999974</v>
      </c>
      <c r="AA47" s="11">
        <f>IF(X47=0,0,Y47/X47*100)</f>
        <v>81.211719952233821</v>
      </c>
      <c r="AB47" s="11">
        <v>25203</v>
      </c>
      <c r="AC47" s="11">
        <v>25203</v>
      </c>
      <c r="AD47" s="11">
        <v>3841</v>
      </c>
      <c r="AE47" s="11">
        <v>4615.1899999999996</v>
      </c>
      <c r="AF47" s="11">
        <f>AE47-AD47</f>
        <v>774.1899999999996</v>
      </c>
      <c r="AG47" s="11">
        <f>IF(AD47=0,0,AE47/AD47*100)</f>
        <v>120.15594897162197</v>
      </c>
      <c r="AH47" s="11">
        <v>3000</v>
      </c>
      <c r="AI47" s="11">
        <v>3000</v>
      </c>
      <c r="AJ47" s="11">
        <v>230</v>
      </c>
      <c r="AK47" s="11">
        <v>153.88999999999999</v>
      </c>
      <c r="AL47" s="11">
        <f>AK47-AJ47</f>
        <v>-76.110000000000014</v>
      </c>
      <c r="AM47" s="11">
        <f>IF(AJ47=0,0,AK47/AJ47*100)</f>
        <v>66.908695652173904</v>
      </c>
      <c r="AN47" s="11">
        <v>1494</v>
      </c>
      <c r="AO47" s="11">
        <v>1494</v>
      </c>
      <c r="AP47" s="11">
        <v>248</v>
      </c>
      <c r="AQ47" s="11">
        <v>70.38</v>
      </c>
      <c r="AR47" s="11">
        <f>AQ47-AP47</f>
        <v>-177.62</v>
      </c>
      <c r="AS47" s="11">
        <f>IF(AP47=0,0,AQ47/AP47*100)</f>
        <v>28.379032258064512</v>
      </c>
      <c r="AT47" s="11">
        <v>3000</v>
      </c>
      <c r="AU47" s="11">
        <v>3000</v>
      </c>
      <c r="AV47" s="11">
        <v>500</v>
      </c>
      <c r="AW47" s="11">
        <v>167.54000000000002</v>
      </c>
      <c r="AX47" s="11">
        <f>AW47-AV47</f>
        <v>-332.46</v>
      </c>
      <c r="AY47" s="11">
        <f>IF(AV47=0,0,AW47/AV47*100)</f>
        <v>33.508000000000003</v>
      </c>
      <c r="AZ47" s="11">
        <v>470</v>
      </c>
      <c r="BA47" s="11">
        <v>470</v>
      </c>
      <c r="BB47" s="11">
        <v>0</v>
      </c>
      <c r="BC47" s="11">
        <v>190.74</v>
      </c>
      <c r="BD47" s="11">
        <f>BC47-BB47</f>
        <v>190.74</v>
      </c>
      <c r="BE47" s="11">
        <f>IF(BB47=0,0,BC47/BB47*100)</f>
        <v>0</v>
      </c>
      <c r="BF47" s="11">
        <v>735</v>
      </c>
      <c r="BG47" s="11">
        <v>735</v>
      </c>
      <c r="BH47" s="11">
        <v>735</v>
      </c>
      <c r="BI47" s="11">
        <v>41.800000000000004</v>
      </c>
      <c r="BJ47" s="11">
        <f>BI47-BH47</f>
        <v>-693.2</v>
      </c>
      <c r="BK47" s="11">
        <f>IF(BH47=0,0,BI47/BH47*100)</f>
        <v>5.6870748299319738</v>
      </c>
      <c r="BL47" s="11">
        <v>1150</v>
      </c>
      <c r="BM47" s="11">
        <v>1150</v>
      </c>
      <c r="BN47" s="11">
        <v>0</v>
      </c>
      <c r="BO47" s="11">
        <v>164.73</v>
      </c>
      <c r="BP47" s="11">
        <f>BO47-BN47</f>
        <v>164.73</v>
      </c>
      <c r="BQ47" s="11">
        <f>IF(BN47=0,0,BO47/BN47*100)</f>
        <v>0</v>
      </c>
      <c r="BR47" s="11">
        <v>3837</v>
      </c>
      <c r="BS47" s="11">
        <v>3837</v>
      </c>
      <c r="BT47" s="11">
        <v>611</v>
      </c>
      <c r="BU47" s="11">
        <v>810.48</v>
      </c>
      <c r="BV47" s="11">
        <f>BU47-BT47</f>
        <v>199.48000000000002</v>
      </c>
      <c r="BW47" s="11">
        <f>IF(BT47=0,0,BU47/BT47*100)</f>
        <v>132.64811783960718</v>
      </c>
      <c r="BX47" s="11">
        <v>680</v>
      </c>
      <c r="BY47" s="11">
        <v>680</v>
      </c>
      <c r="BZ47" s="11">
        <v>17</v>
      </c>
      <c r="CA47" s="11">
        <v>57.12</v>
      </c>
      <c r="CB47" s="11">
        <f>CA47-BZ47</f>
        <v>40.119999999999997</v>
      </c>
      <c r="CC47" s="11">
        <f>IF(BZ47=0,0,CA47/BZ47*100)</f>
        <v>336</v>
      </c>
      <c r="CD47" s="11">
        <v>1080</v>
      </c>
      <c r="CE47" s="11">
        <v>1080</v>
      </c>
      <c r="CF47" s="11">
        <v>173</v>
      </c>
      <c r="CG47" s="11">
        <v>98.940000000000012</v>
      </c>
      <c r="CH47" s="11">
        <f>CG47-CF47</f>
        <v>-74.059999999999988</v>
      </c>
      <c r="CI47" s="11">
        <f>IF(CF47=0,0,CG47/CF47*100)</f>
        <v>57.190751445086704</v>
      </c>
      <c r="CJ47" s="11">
        <v>0</v>
      </c>
      <c r="CK47" s="11">
        <v>0</v>
      </c>
      <c r="CL47" s="11">
        <v>0</v>
      </c>
      <c r="CM47" s="11">
        <v>135.09</v>
      </c>
      <c r="CN47" s="11">
        <f>CM47-CL47</f>
        <v>135.09</v>
      </c>
      <c r="CO47" s="11">
        <f>IF(CL47=0,0,CM47/CL47*100)</f>
        <v>0</v>
      </c>
      <c r="CP47" s="11">
        <v>3100</v>
      </c>
      <c r="CQ47" s="11">
        <v>3100</v>
      </c>
      <c r="CR47" s="11">
        <v>600</v>
      </c>
      <c r="CS47" s="11">
        <v>482.46</v>
      </c>
      <c r="CT47" s="11">
        <f>CS47-CR47</f>
        <v>-117.54000000000002</v>
      </c>
      <c r="CU47" s="11">
        <f>IF(CR47=0,0,CS47/CR47*100)</f>
        <v>80.41</v>
      </c>
      <c r="CV47" s="11">
        <v>2357</v>
      </c>
      <c r="CW47" s="11">
        <v>2357</v>
      </c>
      <c r="CX47" s="11">
        <v>223</v>
      </c>
      <c r="CY47" s="11">
        <v>1633.76</v>
      </c>
      <c r="CZ47" s="11">
        <f>CY47-CX47</f>
        <v>1410.76</v>
      </c>
      <c r="DA47" s="11">
        <f>IF(CX47=0,0,CY47/CX47*100)</f>
        <v>732.62780269058294</v>
      </c>
      <c r="DB47" s="11">
        <v>690</v>
      </c>
      <c r="DC47" s="11">
        <v>690</v>
      </c>
      <c r="DD47" s="11">
        <v>82</v>
      </c>
      <c r="DE47" s="11">
        <v>68.34</v>
      </c>
      <c r="DF47" s="11">
        <f>DE47-DD47</f>
        <v>-13.659999999999997</v>
      </c>
      <c r="DG47" s="11">
        <f>IF(DD47=0,0,DE47/DD47*100)</f>
        <v>83.341463414634148</v>
      </c>
      <c r="DH47" s="11">
        <v>0</v>
      </c>
      <c r="DI47" s="11">
        <v>0</v>
      </c>
      <c r="DJ47" s="11">
        <v>0</v>
      </c>
      <c r="DK47" s="11">
        <v>85</v>
      </c>
      <c r="DL47" s="11">
        <f>DK47-DJ47</f>
        <v>85</v>
      </c>
      <c r="DM47" s="11">
        <f>IF(DJ47=0,0,DK47/DJ47*100)</f>
        <v>0</v>
      </c>
      <c r="DN47" s="11">
        <v>1020</v>
      </c>
      <c r="DO47" s="11">
        <v>1020</v>
      </c>
      <c r="DP47" s="11">
        <v>120</v>
      </c>
      <c r="DQ47" s="11">
        <v>126.82000000000001</v>
      </c>
      <c r="DR47" s="11">
        <f>DQ47-DP47</f>
        <v>6.8200000000000074</v>
      </c>
      <c r="DS47" s="11">
        <f>IF(DP47=0,0,DQ47/DP47*100)</f>
        <v>105.68333333333332</v>
      </c>
      <c r="DT47" s="11">
        <v>470</v>
      </c>
      <c r="DU47" s="11">
        <v>470</v>
      </c>
      <c r="DV47" s="11">
        <v>78</v>
      </c>
      <c r="DW47" s="11">
        <v>81.599999999999994</v>
      </c>
      <c r="DX47" s="11">
        <f>DW47-DV47</f>
        <v>3.5999999999999943</v>
      </c>
      <c r="DY47" s="11">
        <f>IF(DV47=0,0,DW47/DV47*100)</f>
        <v>104.6153846153846</v>
      </c>
      <c r="DZ47" s="11">
        <v>20</v>
      </c>
      <c r="EA47" s="11">
        <v>20</v>
      </c>
      <c r="EB47" s="11">
        <v>4</v>
      </c>
      <c r="EC47" s="11">
        <v>32.81</v>
      </c>
      <c r="ED47" s="11">
        <f>EC47-EB47</f>
        <v>28.810000000000002</v>
      </c>
      <c r="EE47" s="11">
        <f>IF(EB47=0,0,EC47/EB47*100)</f>
        <v>820.25</v>
      </c>
      <c r="EF47" s="11">
        <v>2100</v>
      </c>
      <c r="EG47" s="11">
        <v>2100</v>
      </c>
      <c r="EH47" s="11">
        <v>220</v>
      </c>
      <c r="EI47" s="11">
        <v>213.69</v>
      </c>
      <c r="EJ47" s="11">
        <f>EI47-EH47</f>
        <v>-6.3100000000000023</v>
      </c>
      <c r="EK47" s="11">
        <f>IF(EH47=0,0,EI47/EH47*100)</f>
        <v>97.13181818181819</v>
      </c>
    </row>
    <row r="48" spans="1:141" x14ac:dyDescent="0.3">
      <c r="A48" s="10"/>
      <c r="B48" s="10">
        <v>21000000</v>
      </c>
      <c r="C48" s="10" t="s">
        <v>73</v>
      </c>
      <c r="D48" s="11">
        <v>180557</v>
      </c>
      <c r="E48" s="11">
        <v>180557</v>
      </c>
      <c r="F48" s="11">
        <v>66486</v>
      </c>
      <c r="G48" s="11">
        <v>4126.34</v>
      </c>
      <c r="H48" s="11">
        <f>G48-F48</f>
        <v>-62359.66</v>
      </c>
      <c r="I48" s="11">
        <f>IF(F48=0,0,G48/F48*100)</f>
        <v>6.2063291520019259</v>
      </c>
      <c r="J48" s="11">
        <v>2000</v>
      </c>
      <c r="K48" s="11">
        <v>2000</v>
      </c>
      <c r="L48" s="11">
        <v>0</v>
      </c>
      <c r="M48" s="11">
        <v>232</v>
      </c>
      <c r="N48" s="11">
        <f>M48-L48</f>
        <v>232</v>
      </c>
      <c r="O48" s="11">
        <f>IF(L48=0,0,M48/L48*100)</f>
        <v>0</v>
      </c>
      <c r="P48" s="11">
        <v>177605</v>
      </c>
      <c r="Q48" s="11">
        <v>177605</v>
      </c>
      <c r="R48" s="11">
        <v>66360</v>
      </c>
      <c r="S48" s="11">
        <v>2097.38</v>
      </c>
      <c r="T48" s="11">
        <f>S48-R48</f>
        <v>-64262.62</v>
      </c>
      <c r="U48" s="11">
        <f>IF(R48=0,0,S48/R48*100)</f>
        <v>3.1606088004822182</v>
      </c>
      <c r="V48" s="11">
        <v>177605</v>
      </c>
      <c r="W48" s="11">
        <v>177605</v>
      </c>
      <c r="X48" s="11">
        <v>66360</v>
      </c>
      <c r="Y48" s="11">
        <v>2097.38</v>
      </c>
      <c r="Z48" s="11">
        <f>Y48-X48</f>
        <v>-64262.62</v>
      </c>
      <c r="AA48" s="11">
        <f>IF(X48=0,0,Y48/X48*100)</f>
        <v>3.1606088004822182</v>
      </c>
      <c r="AB48" s="11">
        <v>952</v>
      </c>
      <c r="AC48" s="11">
        <v>952</v>
      </c>
      <c r="AD48" s="11">
        <v>126</v>
      </c>
      <c r="AE48" s="11">
        <v>1796.96</v>
      </c>
      <c r="AF48" s="11">
        <f>AE48-AD48</f>
        <v>1670.96</v>
      </c>
      <c r="AG48" s="11">
        <f>IF(AD48=0,0,AE48/AD48*100)</f>
        <v>1426.1587301587301</v>
      </c>
      <c r="AH48" s="11">
        <v>700</v>
      </c>
      <c r="AI48" s="11">
        <v>700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150</v>
      </c>
      <c r="BS48" s="11">
        <v>150</v>
      </c>
      <c r="BT48" s="11">
        <v>24</v>
      </c>
      <c r="BU48" s="11">
        <v>442</v>
      </c>
      <c r="BV48" s="11">
        <f>BU48-BT48</f>
        <v>418</v>
      </c>
      <c r="BW48" s="11">
        <f>IF(BT48=0,0,BU48/BT48*100)</f>
        <v>1841.6666666666667</v>
      </c>
      <c r="BX48" s="11">
        <v>0</v>
      </c>
      <c r="BY48" s="11">
        <v>0</v>
      </c>
      <c r="BZ48" s="11">
        <v>0</v>
      </c>
      <c r="CA48" s="11">
        <v>0</v>
      </c>
      <c r="CB48" s="11">
        <f>CA48-BZ48</f>
        <v>0</v>
      </c>
      <c r="CC48" s="11">
        <f>IF(BZ48=0,0,CA48/BZ48*100)</f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f>CG48-CF48</f>
        <v>0</v>
      </c>
      <c r="CI48" s="11">
        <f>IF(CF48=0,0,CG48/CF48*100)</f>
        <v>0</v>
      </c>
      <c r="CJ48" s="11">
        <v>0</v>
      </c>
      <c r="CK48" s="11">
        <v>0</v>
      </c>
      <c r="CL48" s="11">
        <v>0</v>
      </c>
      <c r="CM48" s="11">
        <v>0</v>
      </c>
      <c r="CN48" s="11">
        <f>CM48-CL48</f>
        <v>0</v>
      </c>
      <c r="CO48" s="11">
        <f>IF(CL48=0,0,CM48/CL48*100)</f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f>CS48-CR48</f>
        <v>0</v>
      </c>
      <c r="CU48" s="11">
        <f>IF(CR48=0,0,CS48/CR48*100)</f>
        <v>0</v>
      </c>
      <c r="CV48" s="11">
        <v>102</v>
      </c>
      <c r="CW48" s="11">
        <v>102</v>
      </c>
      <c r="CX48" s="11">
        <v>102</v>
      </c>
      <c r="CY48" s="11">
        <v>1354.96</v>
      </c>
      <c r="CZ48" s="11">
        <f>CY48-CX48</f>
        <v>1252.96</v>
      </c>
      <c r="DA48" s="11">
        <f>IF(CX48=0,0,CY48/CX48*100)</f>
        <v>1328.3921568627452</v>
      </c>
      <c r="DB48" s="11">
        <v>0</v>
      </c>
      <c r="DC48" s="11">
        <v>0</v>
      </c>
      <c r="DD48" s="11">
        <v>0</v>
      </c>
      <c r="DE48" s="11">
        <v>0</v>
      </c>
      <c r="DF48" s="11">
        <f>DE48-DD48</f>
        <v>0</v>
      </c>
      <c r="DG48" s="11">
        <f>IF(DD48=0,0,DE48/DD48*100)</f>
        <v>0</v>
      </c>
      <c r="DH48" s="11">
        <v>0</v>
      </c>
      <c r="DI48" s="11">
        <v>0</v>
      </c>
      <c r="DJ48" s="11">
        <v>0</v>
      </c>
      <c r="DK48" s="11">
        <v>0</v>
      </c>
      <c r="DL48" s="11">
        <f>DK48-DJ48</f>
        <v>0</v>
      </c>
      <c r="DM48" s="11">
        <f>IF(DJ48=0,0,DK48/DJ48*100)</f>
        <v>0</v>
      </c>
      <c r="DN48" s="11">
        <v>0</v>
      </c>
      <c r="DO48" s="11">
        <v>0</v>
      </c>
      <c r="DP48" s="11">
        <v>0</v>
      </c>
      <c r="DQ48" s="11">
        <v>0</v>
      </c>
      <c r="DR48" s="11">
        <f>DQ48-DP48</f>
        <v>0</v>
      </c>
      <c r="DS48" s="11">
        <f>IF(DP48=0,0,DQ48/DP48*100)</f>
        <v>0</v>
      </c>
      <c r="DT48" s="11">
        <v>0</v>
      </c>
      <c r="DU48" s="11">
        <v>0</v>
      </c>
      <c r="DV48" s="11">
        <v>0</v>
      </c>
      <c r="DW48" s="11">
        <v>0</v>
      </c>
      <c r="DX48" s="11">
        <f>DW48-DV48</f>
        <v>0</v>
      </c>
      <c r="DY48" s="11">
        <f>IF(DV48=0,0,DW48/DV48*100)</f>
        <v>0</v>
      </c>
      <c r="DZ48" s="11">
        <v>0</v>
      </c>
      <c r="EA48" s="11">
        <v>0</v>
      </c>
      <c r="EB48" s="11">
        <v>0</v>
      </c>
      <c r="EC48" s="11">
        <v>0</v>
      </c>
      <c r="ED48" s="11">
        <f>EC48-EB48</f>
        <v>0</v>
      </c>
      <c r="EE48" s="11">
        <f>IF(EB48=0,0,EC48/EB48*100)</f>
        <v>0</v>
      </c>
      <c r="EF48" s="11">
        <v>0</v>
      </c>
      <c r="EG48" s="11">
        <v>0</v>
      </c>
      <c r="EH48" s="11">
        <v>0</v>
      </c>
      <c r="EI48" s="11">
        <v>0</v>
      </c>
      <c r="EJ48" s="11">
        <f>EI48-EH48</f>
        <v>0</v>
      </c>
      <c r="EK48" s="11">
        <f>IF(EH48=0,0,EI48/EH48*100)</f>
        <v>0</v>
      </c>
    </row>
    <row r="49" spans="1:141" x14ac:dyDescent="0.3">
      <c r="A49" s="10"/>
      <c r="B49" s="10">
        <v>21010000</v>
      </c>
      <c r="C49" s="10" t="s">
        <v>74</v>
      </c>
      <c r="D49" s="11">
        <v>21900</v>
      </c>
      <c r="E49" s="11">
        <v>21900</v>
      </c>
      <c r="F49" s="11">
        <v>19900</v>
      </c>
      <c r="G49" s="11">
        <v>232</v>
      </c>
      <c r="H49" s="11">
        <f>G49-F49</f>
        <v>-19668</v>
      </c>
      <c r="I49" s="11">
        <f>IF(F49=0,0,G49/F49*100)</f>
        <v>1.1658291457286432</v>
      </c>
      <c r="J49" s="11">
        <v>2000</v>
      </c>
      <c r="K49" s="11">
        <v>2000</v>
      </c>
      <c r="L49" s="11">
        <v>0</v>
      </c>
      <c r="M49" s="11">
        <v>232</v>
      </c>
      <c r="N49" s="11">
        <f>M49-L49</f>
        <v>232</v>
      </c>
      <c r="O49" s="11">
        <f>IF(L49=0,0,M49/L49*100)</f>
        <v>0</v>
      </c>
      <c r="P49" s="11">
        <v>19900</v>
      </c>
      <c r="Q49" s="11">
        <v>19900</v>
      </c>
      <c r="R49" s="11">
        <v>19900</v>
      </c>
      <c r="S49" s="11">
        <v>0</v>
      </c>
      <c r="T49" s="11">
        <f>S49-R49</f>
        <v>-19900</v>
      </c>
      <c r="U49" s="11">
        <f>IF(R49=0,0,S49/R49*100)</f>
        <v>0</v>
      </c>
      <c r="V49" s="11">
        <v>19900</v>
      </c>
      <c r="W49" s="11">
        <v>19900</v>
      </c>
      <c r="X49" s="11">
        <v>19900</v>
      </c>
      <c r="Y49" s="11">
        <v>0</v>
      </c>
      <c r="Z49" s="11">
        <f>Y49-X49</f>
        <v>-19900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f>CY49-CX49</f>
        <v>0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21010300</v>
      </c>
      <c r="C50" s="10" t="s">
        <v>75</v>
      </c>
      <c r="D50" s="11">
        <v>21900</v>
      </c>
      <c r="E50" s="11">
        <v>21900</v>
      </c>
      <c r="F50" s="11">
        <v>19900</v>
      </c>
      <c r="G50" s="11">
        <v>232</v>
      </c>
      <c r="H50" s="11">
        <f>G50-F50</f>
        <v>-19668</v>
      </c>
      <c r="I50" s="11">
        <f>IF(F50=0,0,G50/F50*100)</f>
        <v>1.1658291457286432</v>
      </c>
      <c r="J50" s="11">
        <v>2000</v>
      </c>
      <c r="K50" s="11">
        <v>2000</v>
      </c>
      <c r="L50" s="11">
        <v>0</v>
      </c>
      <c r="M50" s="11">
        <v>232</v>
      </c>
      <c r="N50" s="11">
        <f>M50-L50</f>
        <v>232</v>
      </c>
      <c r="O50" s="11">
        <f>IF(L50=0,0,M50/L50*100)</f>
        <v>0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21080000</v>
      </c>
      <c r="C51" s="10" t="s">
        <v>76</v>
      </c>
      <c r="D51" s="11">
        <v>158657</v>
      </c>
      <c r="E51" s="11">
        <v>158657</v>
      </c>
      <c r="F51" s="11">
        <v>46586</v>
      </c>
      <c r="G51" s="11">
        <v>3894.34</v>
      </c>
      <c r="H51" s="11">
        <f>G51-F51</f>
        <v>-42691.66</v>
      </c>
      <c r="I51" s="11">
        <f>IF(F51=0,0,G51/F51*100)</f>
        <v>8.359464216717468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157705</v>
      </c>
      <c r="Q51" s="11">
        <v>157705</v>
      </c>
      <c r="R51" s="11">
        <v>46460</v>
      </c>
      <c r="S51" s="11">
        <v>2097.38</v>
      </c>
      <c r="T51" s="11">
        <f>S51-R51</f>
        <v>-44362.62</v>
      </c>
      <c r="U51" s="11">
        <f>IF(R51=0,0,S51/R51*100)</f>
        <v>4.5143779595350839</v>
      </c>
      <c r="V51" s="11">
        <v>157705</v>
      </c>
      <c r="W51" s="11">
        <v>157705</v>
      </c>
      <c r="X51" s="11">
        <v>46460</v>
      </c>
      <c r="Y51" s="11">
        <v>2097.38</v>
      </c>
      <c r="Z51" s="11">
        <f>Y51-X51</f>
        <v>-44362.62</v>
      </c>
      <c r="AA51" s="11">
        <f>IF(X51=0,0,Y51/X51*100)</f>
        <v>4.5143779595350839</v>
      </c>
      <c r="AB51" s="11">
        <v>952</v>
      </c>
      <c r="AC51" s="11">
        <v>952</v>
      </c>
      <c r="AD51" s="11">
        <v>126</v>
      </c>
      <c r="AE51" s="11">
        <v>1796.96</v>
      </c>
      <c r="AF51" s="11">
        <f>AE51-AD51</f>
        <v>1670.96</v>
      </c>
      <c r="AG51" s="11">
        <f>IF(AD51=0,0,AE51/AD51*100)</f>
        <v>1426.1587301587301</v>
      </c>
      <c r="AH51" s="11">
        <v>700</v>
      </c>
      <c r="AI51" s="11">
        <v>700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150</v>
      </c>
      <c r="BS51" s="11">
        <v>150</v>
      </c>
      <c r="BT51" s="11">
        <v>24</v>
      </c>
      <c r="BU51" s="11">
        <v>442</v>
      </c>
      <c r="BV51" s="11">
        <f>BU51-BT51</f>
        <v>418</v>
      </c>
      <c r="BW51" s="11">
        <f>IF(BT51=0,0,BU51/BT51*100)</f>
        <v>1841.6666666666667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102</v>
      </c>
      <c r="CW51" s="11">
        <v>102</v>
      </c>
      <c r="CX51" s="11">
        <v>102</v>
      </c>
      <c r="CY51" s="11">
        <v>1354.96</v>
      </c>
      <c r="CZ51" s="11">
        <f>CY51-CX51</f>
        <v>1252.96</v>
      </c>
      <c r="DA51" s="11">
        <f>IF(CX51=0,0,CY51/CX51*100)</f>
        <v>1328.3921568627452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21081100</v>
      </c>
      <c r="C52" s="10" t="s">
        <v>77</v>
      </c>
      <c r="D52" s="11">
        <v>11022</v>
      </c>
      <c r="E52" s="11">
        <v>11022</v>
      </c>
      <c r="F52" s="11">
        <v>1551</v>
      </c>
      <c r="G52" s="11">
        <v>2967.96</v>
      </c>
      <c r="H52" s="11">
        <f>G52-F52</f>
        <v>1416.96</v>
      </c>
      <c r="I52" s="11">
        <f>IF(F52=0,0,G52/F52*100)</f>
        <v>191.357833655706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10070</v>
      </c>
      <c r="Q52" s="11">
        <v>10070</v>
      </c>
      <c r="R52" s="11">
        <v>1425</v>
      </c>
      <c r="S52" s="11">
        <v>1171</v>
      </c>
      <c r="T52" s="11">
        <f>S52-R52</f>
        <v>-254</v>
      </c>
      <c r="U52" s="11">
        <f>IF(R52=0,0,S52/R52*100)</f>
        <v>82.175438596491219</v>
      </c>
      <c r="V52" s="11">
        <v>10070</v>
      </c>
      <c r="W52" s="11">
        <v>10070</v>
      </c>
      <c r="X52" s="11">
        <v>1425</v>
      </c>
      <c r="Y52" s="11">
        <v>1171</v>
      </c>
      <c r="Z52" s="11">
        <f>Y52-X52</f>
        <v>-254</v>
      </c>
      <c r="AA52" s="11">
        <f>IF(X52=0,0,Y52/X52*100)</f>
        <v>82.175438596491219</v>
      </c>
      <c r="AB52" s="11">
        <v>952</v>
      </c>
      <c r="AC52" s="11">
        <v>952</v>
      </c>
      <c r="AD52" s="11">
        <v>126</v>
      </c>
      <c r="AE52" s="11">
        <v>1796.96</v>
      </c>
      <c r="AF52" s="11">
        <f>AE52-AD52</f>
        <v>1670.96</v>
      </c>
      <c r="AG52" s="11">
        <f>IF(AD52=0,0,AE52/AD52*100)</f>
        <v>1426.1587301587301</v>
      </c>
      <c r="AH52" s="11">
        <v>700</v>
      </c>
      <c r="AI52" s="11">
        <v>700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24</v>
      </c>
      <c r="BU52" s="11">
        <v>442</v>
      </c>
      <c r="BV52" s="11">
        <f>BU52-BT52</f>
        <v>418</v>
      </c>
      <c r="BW52" s="11">
        <f>IF(BT52=0,0,BU52/BT52*100)</f>
        <v>1841.6666666666667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21081500</v>
      </c>
      <c r="C53" s="10" t="s">
        <v>78</v>
      </c>
      <c r="D53" s="11">
        <v>81400</v>
      </c>
      <c r="E53" s="11">
        <v>81400</v>
      </c>
      <c r="F53" s="11">
        <v>34000</v>
      </c>
      <c r="G53" s="11">
        <v>0</v>
      </c>
      <c r="H53" s="11">
        <f>G53-F53</f>
        <v>-34000</v>
      </c>
      <c r="I53" s="11">
        <f>IF(F53=0,0,G53/F53*100)</f>
        <v>0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81400</v>
      </c>
      <c r="Q53" s="11">
        <v>81400</v>
      </c>
      <c r="R53" s="11">
        <v>34000</v>
      </c>
      <c r="S53" s="11">
        <v>0</v>
      </c>
      <c r="T53" s="11">
        <f>S53-R53</f>
        <v>-34000</v>
      </c>
      <c r="U53" s="11">
        <f>IF(R53=0,0,S53/R53*100)</f>
        <v>0</v>
      </c>
      <c r="V53" s="11">
        <v>81400</v>
      </c>
      <c r="W53" s="11">
        <v>81400</v>
      </c>
      <c r="X53" s="11">
        <v>34000</v>
      </c>
      <c r="Y53" s="11">
        <v>0</v>
      </c>
      <c r="Z53" s="11">
        <f>Y53-X53</f>
        <v>-34000</v>
      </c>
      <c r="AA53" s="11">
        <f>IF(X53=0,0,Y53/X53*100)</f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f>CS53-CR53</f>
        <v>0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0</v>
      </c>
      <c r="CZ53" s="11">
        <f>CY53-CX53</f>
        <v>0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21081700</v>
      </c>
      <c r="C54" s="10" t="s">
        <v>79</v>
      </c>
      <c r="D54" s="11">
        <v>66235</v>
      </c>
      <c r="E54" s="11">
        <v>66235</v>
      </c>
      <c r="F54" s="11">
        <v>11035</v>
      </c>
      <c r="G54" s="11">
        <v>926.38</v>
      </c>
      <c r="H54" s="11">
        <f>G54-F54</f>
        <v>-10108.620000000001</v>
      </c>
      <c r="I54" s="11">
        <f>IF(F54=0,0,G54/F54*100)</f>
        <v>8.394925237879475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66235</v>
      </c>
      <c r="Q54" s="11">
        <v>66235</v>
      </c>
      <c r="R54" s="11">
        <v>11035</v>
      </c>
      <c r="S54" s="11">
        <v>926.38</v>
      </c>
      <c r="T54" s="11">
        <f>S54-R54</f>
        <v>-10108.620000000001</v>
      </c>
      <c r="U54" s="11">
        <f>IF(R54=0,0,S54/R54*100)</f>
        <v>8.394925237879475</v>
      </c>
      <c r="V54" s="11">
        <v>66235</v>
      </c>
      <c r="W54" s="11">
        <v>66235</v>
      </c>
      <c r="X54" s="11">
        <v>11035</v>
      </c>
      <c r="Y54" s="11">
        <v>926.38</v>
      </c>
      <c r="Z54" s="11">
        <f>Y54-X54</f>
        <v>-10108.620000000001</v>
      </c>
      <c r="AA54" s="11">
        <f>IF(X54=0,0,Y54/X54*100)</f>
        <v>8.394925237879475</v>
      </c>
      <c r="AB54" s="11">
        <v>0</v>
      </c>
      <c r="AC54" s="11">
        <v>0</v>
      </c>
      <c r="AD54" s="11">
        <v>0</v>
      </c>
      <c r="AE54" s="11">
        <v>0</v>
      </c>
      <c r="AF54" s="11">
        <f>AE54-AD54</f>
        <v>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AK54-AJ54</f>
        <v>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22000000</v>
      </c>
      <c r="C55" s="10" t="s">
        <v>80</v>
      </c>
      <c r="D55" s="11">
        <v>2746691</v>
      </c>
      <c r="E55" s="11">
        <v>2746691</v>
      </c>
      <c r="F55" s="11">
        <v>413260</v>
      </c>
      <c r="G55" s="11">
        <v>410007.76</v>
      </c>
      <c r="H55" s="11">
        <f>G55-F55</f>
        <v>-3252.2399999999907</v>
      </c>
      <c r="I55" s="11">
        <f>IF(F55=0,0,G55/F55*100)</f>
        <v>99.213028117891895</v>
      </c>
      <c r="J55" s="11">
        <v>418885</v>
      </c>
      <c r="K55" s="11">
        <v>418885</v>
      </c>
      <c r="L55" s="11">
        <v>69760</v>
      </c>
      <c r="M55" s="11">
        <v>79449.570000000007</v>
      </c>
      <c r="N55" s="11">
        <f>M55-L55</f>
        <v>9689.570000000007</v>
      </c>
      <c r="O55" s="11">
        <f>IF(L55=0,0,M55/L55*100)</f>
        <v>113.88986525229359</v>
      </c>
      <c r="P55" s="11">
        <v>2303555</v>
      </c>
      <c r="Q55" s="11">
        <v>2303555</v>
      </c>
      <c r="R55" s="11">
        <v>339785</v>
      </c>
      <c r="S55" s="11">
        <v>327739.96000000002</v>
      </c>
      <c r="T55" s="11">
        <f>S55-R55</f>
        <v>-12045.039999999979</v>
      </c>
      <c r="U55" s="11">
        <f>IF(R55=0,0,S55/R55*100)</f>
        <v>96.455099548243751</v>
      </c>
      <c r="V55" s="11">
        <v>2303555</v>
      </c>
      <c r="W55" s="11">
        <v>2303555</v>
      </c>
      <c r="X55" s="11">
        <v>339785</v>
      </c>
      <c r="Y55" s="11">
        <v>327739.96000000002</v>
      </c>
      <c r="Z55" s="11">
        <f>Y55-X55</f>
        <v>-12045.039999999979</v>
      </c>
      <c r="AA55" s="11">
        <f>IF(X55=0,0,Y55/X55*100)</f>
        <v>96.455099548243751</v>
      </c>
      <c r="AB55" s="11">
        <v>24251</v>
      </c>
      <c r="AC55" s="11">
        <v>24251</v>
      </c>
      <c r="AD55" s="11">
        <v>3715</v>
      </c>
      <c r="AE55" s="11">
        <v>2818.23</v>
      </c>
      <c r="AF55" s="11">
        <f>AE55-AD55</f>
        <v>-896.77</v>
      </c>
      <c r="AG55" s="11">
        <f>IF(AD55=0,0,AE55/AD55*100)</f>
        <v>75.860834454912521</v>
      </c>
      <c r="AH55" s="11">
        <v>2300</v>
      </c>
      <c r="AI55" s="11">
        <v>2300</v>
      </c>
      <c r="AJ55" s="11">
        <v>230</v>
      </c>
      <c r="AK55" s="11">
        <v>153.88999999999999</v>
      </c>
      <c r="AL55" s="11">
        <f>AK55-AJ55</f>
        <v>-76.110000000000014</v>
      </c>
      <c r="AM55" s="11">
        <f>IF(AJ55=0,0,AK55/AJ55*100)</f>
        <v>66.908695652173904</v>
      </c>
      <c r="AN55" s="11">
        <v>1494</v>
      </c>
      <c r="AO55" s="11">
        <v>1494</v>
      </c>
      <c r="AP55" s="11">
        <v>248</v>
      </c>
      <c r="AQ55" s="11">
        <v>70.38</v>
      </c>
      <c r="AR55" s="11">
        <f>AQ55-AP55</f>
        <v>-177.62</v>
      </c>
      <c r="AS55" s="11">
        <f>IF(AP55=0,0,AQ55/AP55*100)</f>
        <v>28.379032258064512</v>
      </c>
      <c r="AT55" s="11">
        <v>3000</v>
      </c>
      <c r="AU55" s="11">
        <v>3000</v>
      </c>
      <c r="AV55" s="11">
        <v>500</v>
      </c>
      <c r="AW55" s="11">
        <v>167.54000000000002</v>
      </c>
      <c r="AX55" s="11">
        <f>AW55-AV55</f>
        <v>-332.46</v>
      </c>
      <c r="AY55" s="11">
        <f>IF(AV55=0,0,AW55/AV55*100)</f>
        <v>33.508000000000003</v>
      </c>
      <c r="AZ55" s="11">
        <v>470</v>
      </c>
      <c r="BA55" s="11">
        <v>470</v>
      </c>
      <c r="BB55" s="11">
        <v>0</v>
      </c>
      <c r="BC55" s="11">
        <v>190.74</v>
      </c>
      <c r="BD55" s="11">
        <f>BC55-BB55</f>
        <v>190.74</v>
      </c>
      <c r="BE55" s="11">
        <f>IF(BB55=0,0,BC55/BB55*100)</f>
        <v>0</v>
      </c>
      <c r="BF55" s="11">
        <v>735</v>
      </c>
      <c r="BG55" s="11">
        <v>735</v>
      </c>
      <c r="BH55" s="11">
        <v>735</v>
      </c>
      <c r="BI55" s="11">
        <v>41.800000000000004</v>
      </c>
      <c r="BJ55" s="11">
        <f>BI55-BH55</f>
        <v>-693.2</v>
      </c>
      <c r="BK55" s="11">
        <f>IF(BH55=0,0,BI55/BH55*100)</f>
        <v>5.6870748299319738</v>
      </c>
      <c r="BL55" s="11">
        <v>1150</v>
      </c>
      <c r="BM55" s="11">
        <v>1150</v>
      </c>
      <c r="BN55" s="11">
        <v>0</v>
      </c>
      <c r="BO55" s="11">
        <v>164.73</v>
      </c>
      <c r="BP55" s="11">
        <f>BO55-BN55</f>
        <v>164.73</v>
      </c>
      <c r="BQ55" s="11">
        <f>IF(BN55=0,0,BO55/BN55*100)</f>
        <v>0</v>
      </c>
      <c r="BR55" s="11">
        <v>3687</v>
      </c>
      <c r="BS55" s="11">
        <v>3687</v>
      </c>
      <c r="BT55" s="11">
        <v>587</v>
      </c>
      <c r="BU55" s="11">
        <v>368.48</v>
      </c>
      <c r="BV55" s="11">
        <f>BU55-BT55</f>
        <v>-218.51999999999998</v>
      </c>
      <c r="BW55" s="11">
        <f>IF(BT55=0,0,BU55/BT55*100)</f>
        <v>62.773424190800689</v>
      </c>
      <c r="BX55" s="11">
        <v>680</v>
      </c>
      <c r="BY55" s="11">
        <v>680</v>
      </c>
      <c r="BZ55" s="11">
        <v>17</v>
      </c>
      <c r="CA55" s="11">
        <v>57.12</v>
      </c>
      <c r="CB55" s="11">
        <f>CA55-BZ55</f>
        <v>40.119999999999997</v>
      </c>
      <c r="CC55" s="11">
        <f>IF(BZ55=0,0,CA55/BZ55*100)</f>
        <v>336</v>
      </c>
      <c r="CD55" s="11">
        <v>1080</v>
      </c>
      <c r="CE55" s="11">
        <v>1080</v>
      </c>
      <c r="CF55" s="11">
        <v>173</v>
      </c>
      <c r="CG55" s="11">
        <v>98.940000000000012</v>
      </c>
      <c r="CH55" s="11">
        <f>CG55-CF55</f>
        <v>-74.059999999999988</v>
      </c>
      <c r="CI55" s="11">
        <f>IF(CF55=0,0,CG55/CF55*100)</f>
        <v>57.190751445086704</v>
      </c>
      <c r="CJ55" s="11">
        <v>0</v>
      </c>
      <c r="CK55" s="11">
        <v>0</v>
      </c>
      <c r="CL55" s="11">
        <v>0</v>
      </c>
      <c r="CM55" s="11">
        <v>135.09</v>
      </c>
      <c r="CN55" s="11">
        <f>CM55-CL55</f>
        <v>135.09</v>
      </c>
      <c r="CO55" s="11">
        <f>IF(CL55=0,0,CM55/CL55*100)</f>
        <v>0</v>
      </c>
      <c r="CP55" s="11">
        <v>3100</v>
      </c>
      <c r="CQ55" s="11">
        <v>3100</v>
      </c>
      <c r="CR55" s="11">
        <v>600</v>
      </c>
      <c r="CS55" s="11">
        <v>482.46</v>
      </c>
      <c r="CT55" s="11">
        <f>CS55-CR55</f>
        <v>-117.54000000000002</v>
      </c>
      <c r="CU55" s="11">
        <f>IF(CR55=0,0,CS55/CR55*100)</f>
        <v>80.41</v>
      </c>
      <c r="CV55" s="11">
        <v>2255</v>
      </c>
      <c r="CW55" s="11">
        <v>2255</v>
      </c>
      <c r="CX55" s="11">
        <v>121</v>
      </c>
      <c r="CY55" s="11">
        <v>278.8</v>
      </c>
      <c r="CZ55" s="11">
        <f>CY55-CX55</f>
        <v>157.80000000000001</v>
      </c>
      <c r="DA55" s="11">
        <f>IF(CX55=0,0,CY55/CX55*100)</f>
        <v>230.41322314049589</v>
      </c>
      <c r="DB55" s="11">
        <v>690</v>
      </c>
      <c r="DC55" s="11">
        <v>690</v>
      </c>
      <c r="DD55" s="11">
        <v>82</v>
      </c>
      <c r="DE55" s="11">
        <v>68.34</v>
      </c>
      <c r="DF55" s="11">
        <f>DE55-DD55</f>
        <v>-13.659999999999997</v>
      </c>
      <c r="DG55" s="11">
        <f>IF(DD55=0,0,DE55/DD55*100)</f>
        <v>83.341463414634148</v>
      </c>
      <c r="DH55" s="11">
        <v>0</v>
      </c>
      <c r="DI55" s="11">
        <v>0</v>
      </c>
      <c r="DJ55" s="11">
        <v>0</v>
      </c>
      <c r="DK55" s="11">
        <v>85</v>
      </c>
      <c r="DL55" s="11">
        <f>DK55-DJ55</f>
        <v>85</v>
      </c>
      <c r="DM55" s="11">
        <f>IF(DJ55=0,0,DK55/DJ55*100)</f>
        <v>0</v>
      </c>
      <c r="DN55" s="11">
        <v>1020</v>
      </c>
      <c r="DO55" s="11">
        <v>1020</v>
      </c>
      <c r="DP55" s="11">
        <v>120</v>
      </c>
      <c r="DQ55" s="11">
        <v>126.82000000000001</v>
      </c>
      <c r="DR55" s="11">
        <f>DQ55-DP55</f>
        <v>6.8200000000000074</v>
      </c>
      <c r="DS55" s="11">
        <f>IF(DP55=0,0,DQ55/DP55*100)</f>
        <v>105.68333333333332</v>
      </c>
      <c r="DT55" s="11">
        <v>470</v>
      </c>
      <c r="DU55" s="11">
        <v>470</v>
      </c>
      <c r="DV55" s="11">
        <v>78</v>
      </c>
      <c r="DW55" s="11">
        <v>81.599999999999994</v>
      </c>
      <c r="DX55" s="11">
        <f>DW55-DV55</f>
        <v>3.5999999999999943</v>
      </c>
      <c r="DY55" s="11">
        <f>IF(DV55=0,0,DW55/DV55*100)</f>
        <v>104.6153846153846</v>
      </c>
      <c r="DZ55" s="11">
        <v>20</v>
      </c>
      <c r="EA55" s="11">
        <v>20</v>
      </c>
      <c r="EB55" s="11">
        <v>4</v>
      </c>
      <c r="EC55" s="11">
        <v>32.81</v>
      </c>
      <c r="ED55" s="11">
        <f>EC55-EB55</f>
        <v>28.810000000000002</v>
      </c>
      <c r="EE55" s="11">
        <f>IF(EB55=0,0,EC55/EB55*100)</f>
        <v>820.25</v>
      </c>
      <c r="EF55" s="11">
        <v>2100</v>
      </c>
      <c r="EG55" s="11">
        <v>2100</v>
      </c>
      <c r="EH55" s="11">
        <v>220</v>
      </c>
      <c r="EI55" s="11">
        <v>213.69</v>
      </c>
      <c r="EJ55" s="11">
        <f>EI55-EH55</f>
        <v>-6.3100000000000023</v>
      </c>
      <c r="EK55" s="11">
        <f>IF(EH55=0,0,EI55/EH55*100)</f>
        <v>97.13181818181819</v>
      </c>
    </row>
    <row r="56" spans="1:141" x14ac:dyDescent="0.3">
      <c r="A56" s="10"/>
      <c r="B56" s="10">
        <v>22010000</v>
      </c>
      <c r="C56" s="10" t="s">
        <v>81</v>
      </c>
      <c r="D56" s="11">
        <v>2599183</v>
      </c>
      <c r="E56" s="11">
        <v>2599183</v>
      </c>
      <c r="F56" s="11">
        <v>389175</v>
      </c>
      <c r="G56" s="11">
        <v>384047.27</v>
      </c>
      <c r="H56" s="11">
        <f>G56-F56</f>
        <v>-5127.7299999999814</v>
      </c>
      <c r="I56" s="11">
        <f>IF(F56=0,0,G56/F56*100)</f>
        <v>98.682410226761746</v>
      </c>
      <c r="J56" s="11">
        <v>355000</v>
      </c>
      <c r="K56" s="11">
        <v>355000</v>
      </c>
      <c r="L56" s="11">
        <v>59160</v>
      </c>
      <c r="M56" s="11">
        <v>72596</v>
      </c>
      <c r="N56" s="11">
        <f>M56-L56</f>
        <v>13436</v>
      </c>
      <c r="O56" s="11">
        <f>IF(L56=0,0,M56/L56*100)</f>
        <v>122.71129141311697</v>
      </c>
      <c r="P56" s="11">
        <v>2221450</v>
      </c>
      <c r="Q56" s="11">
        <v>2221450</v>
      </c>
      <c r="R56" s="11">
        <v>326455</v>
      </c>
      <c r="S56" s="11">
        <v>309094.38</v>
      </c>
      <c r="T56" s="11">
        <f>S56-R56</f>
        <v>-17360.619999999995</v>
      </c>
      <c r="U56" s="11">
        <f>IF(R56=0,0,S56/R56*100)</f>
        <v>94.682078693847544</v>
      </c>
      <c r="V56" s="11">
        <v>2221450</v>
      </c>
      <c r="W56" s="11">
        <v>2221450</v>
      </c>
      <c r="X56" s="11">
        <v>326455</v>
      </c>
      <c r="Y56" s="11">
        <v>309094.38</v>
      </c>
      <c r="Z56" s="11">
        <f>Y56-X56</f>
        <v>-17360.619999999995</v>
      </c>
      <c r="AA56" s="11">
        <f>IF(X56=0,0,Y56/X56*100)</f>
        <v>94.682078693847544</v>
      </c>
      <c r="AB56" s="11">
        <v>22733</v>
      </c>
      <c r="AC56" s="11">
        <v>22733</v>
      </c>
      <c r="AD56" s="11">
        <v>3560</v>
      </c>
      <c r="AE56" s="11">
        <v>2356.8900000000003</v>
      </c>
      <c r="AF56" s="11">
        <f>AE56-AD56</f>
        <v>-1203.1099999999997</v>
      </c>
      <c r="AG56" s="11">
        <f>IF(AD56=0,0,AE56/AD56*100)</f>
        <v>66.204775280898886</v>
      </c>
      <c r="AH56" s="11">
        <v>1300</v>
      </c>
      <c r="AI56" s="11">
        <v>1300</v>
      </c>
      <c r="AJ56" s="11">
        <v>130</v>
      </c>
      <c r="AK56" s="11">
        <v>122.85</v>
      </c>
      <c r="AL56" s="11">
        <f>AK56-AJ56</f>
        <v>-7.1500000000000057</v>
      </c>
      <c r="AM56" s="11">
        <f>IF(AJ56=0,0,AK56/AJ56*100)</f>
        <v>94.5</v>
      </c>
      <c r="AN56" s="11">
        <v>1444</v>
      </c>
      <c r="AO56" s="11">
        <v>1444</v>
      </c>
      <c r="AP56" s="11">
        <v>240</v>
      </c>
      <c r="AQ56" s="11">
        <v>68</v>
      </c>
      <c r="AR56" s="11">
        <f>AQ56-AP56</f>
        <v>-172</v>
      </c>
      <c r="AS56" s="11">
        <f>IF(AP56=0,0,AQ56/AP56*100)</f>
        <v>28.333333333333332</v>
      </c>
      <c r="AT56" s="11">
        <v>3000</v>
      </c>
      <c r="AU56" s="11">
        <v>3000</v>
      </c>
      <c r="AV56" s="11">
        <v>500</v>
      </c>
      <c r="AW56" s="11">
        <v>163.80000000000001</v>
      </c>
      <c r="AX56" s="11">
        <f>AW56-AV56</f>
        <v>-336.2</v>
      </c>
      <c r="AY56" s="11">
        <f>IF(AV56=0,0,AW56/AV56*100)</f>
        <v>32.76</v>
      </c>
      <c r="AZ56" s="11">
        <v>460</v>
      </c>
      <c r="BA56" s="11">
        <v>460</v>
      </c>
      <c r="BB56" s="11">
        <v>0</v>
      </c>
      <c r="BC56" s="11">
        <v>190.4</v>
      </c>
      <c r="BD56" s="11">
        <f>BC56-BB56</f>
        <v>190.4</v>
      </c>
      <c r="BE56" s="11">
        <f>IF(BB56=0,0,BC56/BB56*100)</f>
        <v>0</v>
      </c>
      <c r="BF56" s="11">
        <v>727</v>
      </c>
      <c r="BG56" s="11">
        <v>727</v>
      </c>
      <c r="BH56" s="11">
        <v>727</v>
      </c>
      <c r="BI56" s="11">
        <v>41.46</v>
      </c>
      <c r="BJ56" s="11">
        <f>BI56-BH56</f>
        <v>-685.54</v>
      </c>
      <c r="BK56" s="11">
        <f>IF(BH56=0,0,BI56/BH56*100)</f>
        <v>5.7028885832187068</v>
      </c>
      <c r="BL56" s="11">
        <v>1100</v>
      </c>
      <c r="BM56" s="11">
        <v>1100</v>
      </c>
      <c r="BN56" s="11">
        <v>0</v>
      </c>
      <c r="BO56" s="11">
        <v>163.19999999999999</v>
      </c>
      <c r="BP56" s="11">
        <f>BO56-BN56</f>
        <v>163.19999999999999</v>
      </c>
      <c r="BQ56" s="11">
        <f>IF(BN56=0,0,BO56/BN56*100)</f>
        <v>0</v>
      </c>
      <c r="BR56" s="11">
        <v>3687</v>
      </c>
      <c r="BS56" s="11">
        <v>3687</v>
      </c>
      <c r="BT56" s="11">
        <v>587</v>
      </c>
      <c r="BU56" s="11">
        <v>136.68</v>
      </c>
      <c r="BV56" s="11">
        <f>BU56-BT56</f>
        <v>-450.32</v>
      </c>
      <c r="BW56" s="11">
        <f>IF(BT56=0,0,BU56/BT56*100)</f>
        <v>23.284497444633732</v>
      </c>
      <c r="BX56" s="11">
        <v>650</v>
      </c>
      <c r="BY56" s="11">
        <v>650</v>
      </c>
      <c r="BZ56" s="11">
        <v>14</v>
      </c>
      <c r="CA56" s="11">
        <v>54.4</v>
      </c>
      <c r="CB56" s="11">
        <f>CA56-BZ56</f>
        <v>40.4</v>
      </c>
      <c r="CC56" s="11">
        <f>IF(BZ56=0,0,CA56/BZ56*100)</f>
        <v>388.57142857142856</v>
      </c>
      <c r="CD56" s="11">
        <v>1050</v>
      </c>
      <c r="CE56" s="11">
        <v>1050</v>
      </c>
      <c r="CF56" s="11">
        <v>170</v>
      </c>
      <c r="CG56" s="11">
        <v>95.54</v>
      </c>
      <c r="CH56" s="11">
        <f>CG56-CF56</f>
        <v>-74.459999999999994</v>
      </c>
      <c r="CI56" s="11">
        <f>IF(CF56=0,0,CG56/CF56*100)</f>
        <v>56.2</v>
      </c>
      <c r="CJ56" s="11">
        <v>0</v>
      </c>
      <c r="CK56" s="11">
        <v>0</v>
      </c>
      <c r="CL56" s="11">
        <v>0</v>
      </c>
      <c r="CM56" s="11">
        <v>0</v>
      </c>
      <c r="CN56" s="11">
        <f>CM56-CL56</f>
        <v>0</v>
      </c>
      <c r="CO56" s="11">
        <f>IF(CL56=0,0,CM56/CL56*100)</f>
        <v>0</v>
      </c>
      <c r="CP56" s="11">
        <v>3000</v>
      </c>
      <c r="CQ56" s="11">
        <v>3000</v>
      </c>
      <c r="CR56" s="11">
        <v>600</v>
      </c>
      <c r="CS56" s="11">
        <v>476</v>
      </c>
      <c r="CT56" s="11">
        <f>CS56-CR56</f>
        <v>-124</v>
      </c>
      <c r="CU56" s="11">
        <f>IF(CR56=0,0,CS56/CR56*100)</f>
        <v>79.333333333333329</v>
      </c>
      <c r="CV56" s="11">
        <v>2205</v>
      </c>
      <c r="CW56" s="11">
        <v>2205</v>
      </c>
      <c r="CX56" s="11">
        <v>118</v>
      </c>
      <c r="CY56" s="11">
        <v>272</v>
      </c>
      <c r="CZ56" s="11">
        <f>CY56-CX56</f>
        <v>154</v>
      </c>
      <c r="DA56" s="11">
        <f>IF(CX56=0,0,CY56/CX56*100)</f>
        <v>230.5084745762712</v>
      </c>
      <c r="DB56" s="11">
        <v>650</v>
      </c>
      <c r="DC56" s="11">
        <v>650</v>
      </c>
      <c r="DD56" s="11">
        <v>80</v>
      </c>
      <c r="DE56" s="11">
        <v>68</v>
      </c>
      <c r="DF56" s="11">
        <f>DE56-DD56</f>
        <v>-12</v>
      </c>
      <c r="DG56" s="11">
        <f>IF(DD56=0,0,DE56/DD56*100)</f>
        <v>85</v>
      </c>
      <c r="DH56" s="11">
        <v>0</v>
      </c>
      <c r="DI56" s="11">
        <v>0</v>
      </c>
      <c r="DJ56" s="11">
        <v>0</v>
      </c>
      <c r="DK56" s="11">
        <v>68</v>
      </c>
      <c r="DL56" s="11">
        <f>DK56-DJ56</f>
        <v>68</v>
      </c>
      <c r="DM56" s="11">
        <f>IF(DJ56=0,0,DK56/DJ56*100)</f>
        <v>0</v>
      </c>
      <c r="DN56" s="11">
        <v>1000</v>
      </c>
      <c r="DO56" s="11">
        <v>1000</v>
      </c>
      <c r="DP56" s="11">
        <v>118</v>
      </c>
      <c r="DQ56" s="11">
        <v>122.4</v>
      </c>
      <c r="DR56" s="11">
        <f>DQ56-DP56</f>
        <v>4.4000000000000057</v>
      </c>
      <c r="DS56" s="11">
        <f>IF(DP56=0,0,DQ56/DP56*100)</f>
        <v>103.72881355932205</v>
      </c>
      <c r="DT56" s="11">
        <v>460</v>
      </c>
      <c r="DU56" s="11">
        <v>460</v>
      </c>
      <c r="DV56" s="11">
        <v>76</v>
      </c>
      <c r="DW56" s="11">
        <v>81.599999999999994</v>
      </c>
      <c r="DX56" s="11">
        <f>DW56-DV56</f>
        <v>5.5999999999999943</v>
      </c>
      <c r="DY56" s="11">
        <f>IF(DV56=0,0,DW56/DV56*100)</f>
        <v>107.36842105263158</v>
      </c>
      <c r="DZ56" s="11">
        <v>0</v>
      </c>
      <c r="EA56" s="11">
        <v>0</v>
      </c>
      <c r="EB56" s="11">
        <v>0</v>
      </c>
      <c r="EC56" s="11">
        <v>28.56</v>
      </c>
      <c r="ED56" s="11">
        <f>EC56-EB56</f>
        <v>28.56</v>
      </c>
      <c r="EE56" s="11">
        <f>IF(EB56=0,0,EC56/EB56*100)</f>
        <v>0</v>
      </c>
      <c r="EF56" s="11">
        <v>2000</v>
      </c>
      <c r="EG56" s="11">
        <v>2000</v>
      </c>
      <c r="EH56" s="11">
        <v>200</v>
      </c>
      <c r="EI56" s="11">
        <v>204</v>
      </c>
      <c r="EJ56" s="11">
        <f>EI56-EH56</f>
        <v>4</v>
      </c>
      <c r="EK56" s="11">
        <f>IF(EH56=0,0,EI56/EH56*100)</f>
        <v>102</v>
      </c>
    </row>
    <row r="57" spans="1:141" x14ac:dyDescent="0.3">
      <c r="A57" s="10"/>
      <c r="B57" s="10">
        <v>22010300</v>
      </c>
      <c r="C57" s="10" t="s">
        <v>82</v>
      </c>
      <c r="D57" s="11">
        <v>55000</v>
      </c>
      <c r="E57" s="11">
        <v>55000</v>
      </c>
      <c r="F57" s="11">
        <v>9160</v>
      </c>
      <c r="G57" s="11">
        <v>13206</v>
      </c>
      <c r="H57" s="11">
        <f>G57-F57</f>
        <v>4046</v>
      </c>
      <c r="I57" s="11">
        <f>IF(F57=0,0,G57/F57*100)</f>
        <v>144.17030567685589</v>
      </c>
      <c r="J57" s="11">
        <v>55000</v>
      </c>
      <c r="K57" s="11">
        <v>55000</v>
      </c>
      <c r="L57" s="11">
        <v>9160</v>
      </c>
      <c r="M57" s="11">
        <v>13206</v>
      </c>
      <c r="N57" s="11">
        <f>M57-L57</f>
        <v>4046</v>
      </c>
      <c r="O57" s="11">
        <f>IF(L57=0,0,M57/L57*100)</f>
        <v>144.17030567685589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22012500</v>
      </c>
      <c r="C58" s="10" t="s">
        <v>83</v>
      </c>
      <c r="D58" s="11">
        <v>2244183</v>
      </c>
      <c r="E58" s="11">
        <v>2244183</v>
      </c>
      <c r="F58" s="11">
        <v>330015</v>
      </c>
      <c r="G58" s="11">
        <v>311451.27</v>
      </c>
      <c r="H58" s="11">
        <f>G58-F58</f>
        <v>-18563.729999999981</v>
      </c>
      <c r="I58" s="11">
        <f>IF(F58=0,0,G58/F58*100)</f>
        <v>94.374882959865474</v>
      </c>
      <c r="J58" s="11">
        <v>0</v>
      </c>
      <c r="K58" s="11">
        <v>0</v>
      </c>
      <c r="L58" s="11">
        <v>0</v>
      </c>
      <c r="M58" s="11">
        <v>0</v>
      </c>
      <c r="N58" s="11">
        <f>M58-L58</f>
        <v>0</v>
      </c>
      <c r="O58" s="11">
        <f>IF(L58=0,0,M58/L58*100)</f>
        <v>0</v>
      </c>
      <c r="P58" s="11">
        <v>2221450</v>
      </c>
      <c r="Q58" s="11">
        <v>2221450</v>
      </c>
      <c r="R58" s="11">
        <v>326455</v>
      </c>
      <c r="S58" s="11">
        <v>309094.38</v>
      </c>
      <c r="T58" s="11">
        <f>S58-R58</f>
        <v>-17360.619999999995</v>
      </c>
      <c r="U58" s="11">
        <f>IF(R58=0,0,S58/R58*100)</f>
        <v>94.682078693847544</v>
      </c>
      <c r="V58" s="11">
        <v>2221450</v>
      </c>
      <c r="W58" s="11">
        <v>2221450</v>
      </c>
      <c r="X58" s="11">
        <v>326455</v>
      </c>
      <c r="Y58" s="11">
        <v>309094.38</v>
      </c>
      <c r="Z58" s="11">
        <f>Y58-X58</f>
        <v>-17360.619999999995</v>
      </c>
      <c r="AA58" s="11">
        <f>IF(X58=0,0,Y58/X58*100)</f>
        <v>94.682078693847544</v>
      </c>
      <c r="AB58" s="11">
        <v>22733</v>
      </c>
      <c r="AC58" s="11">
        <v>22733</v>
      </c>
      <c r="AD58" s="11">
        <v>3560</v>
      </c>
      <c r="AE58" s="11">
        <v>2356.8900000000003</v>
      </c>
      <c r="AF58" s="11">
        <f>AE58-AD58</f>
        <v>-1203.1099999999997</v>
      </c>
      <c r="AG58" s="11">
        <f>IF(AD58=0,0,AE58/AD58*100)</f>
        <v>66.204775280898886</v>
      </c>
      <c r="AH58" s="11">
        <v>1300</v>
      </c>
      <c r="AI58" s="11">
        <v>1300</v>
      </c>
      <c r="AJ58" s="11">
        <v>130</v>
      </c>
      <c r="AK58" s="11">
        <v>122.85</v>
      </c>
      <c r="AL58" s="11">
        <f>AK58-AJ58</f>
        <v>-7.1500000000000057</v>
      </c>
      <c r="AM58" s="11">
        <f>IF(AJ58=0,0,AK58/AJ58*100)</f>
        <v>94.5</v>
      </c>
      <c r="AN58" s="11">
        <v>1444</v>
      </c>
      <c r="AO58" s="11">
        <v>1444</v>
      </c>
      <c r="AP58" s="11">
        <v>240</v>
      </c>
      <c r="AQ58" s="11">
        <v>68</v>
      </c>
      <c r="AR58" s="11">
        <f>AQ58-AP58</f>
        <v>-172</v>
      </c>
      <c r="AS58" s="11">
        <f>IF(AP58=0,0,AQ58/AP58*100)</f>
        <v>28.333333333333332</v>
      </c>
      <c r="AT58" s="11">
        <v>3000</v>
      </c>
      <c r="AU58" s="11">
        <v>3000</v>
      </c>
      <c r="AV58" s="11">
        <v>500</v>
      </c>
      <c r="AW58" s="11">
        <v>163.80000000000001</v>
      </c>
      <c r="AX58" s="11">
        <f>AW58-AV58</f>
        <v>-336.2</v>
      </c>
      <c r="AY58" s="11">
        <f>IF(AV58=0,0,AW58/AV58*100)</f>
        <v>32.76</v>
      </c>
      <c r="AZ58" s="11">
        <v>460</v>
      </c>
      <c r="BA58" s="11">
        <v>460</v>
      </c>
      <c r="BB58" s="11">
        <v>0</v>
      </c>
      <c r="BC58" s="11">
        <v>190.4</v>
      </c>
      <c r="BD58" s="11">
        <f>BC58-BB58</f>
        <v>190.4</v>
      </c>
      <c r="BE58" s="11">
        <f>IF(BB58=0,0,BC58/BB58*100)</f>
        <v>0</v>
      </c>
      <c r="BF58" s="11">
        <v>727</v>
      </c>
      <c r="BG58" s="11">
        <v>727</v>
      </c>
      <c r="BH58" s="11">
        <v>727</v>
      </c>
      <c r="BI58" s="11">
        <v>41.46</v>
      </c>
      <c r="BJ58" s="11">
        <f>BI58-BH58</f>
        <v>-685.54</v>
      </c>
      <c r="BK58" s="11">
        <f>IF(BH58=0,0,BI58/BH58*100)</f>
        <v>5.7028885832187068</v>
      </c>
      <c r="BL58" s="11">
        <v>1100</v>
      </c>
      <c r="BM58" s="11">
        <v>1100</v>
      </c>
      <c r="BN58" s="11">
        <v>0</v>
      </c>
      <c r="BO58" s="11">
        <v>163.19999999999999</v>
      </c>
      <c r="BP58" s="11">
        <f>BO58-BN58</f>
        <v>163.19999999999999</v>
      </c>
      <c r="BQ58" s="11">
        <f>IF(BN58=0,0,BO58/BN58*100)</f>
        <v>0</v>
      </c>
      <c r="BR58" s="11">
        <v>3687</v>
      </c>
      <c r="BS58" s="11">
        <v>3687</v>
      </c>
      <c r="BT58" s="11">
        <v>587</v>
      </c>
      <c r="BU58" s="11">
        <v>136.68</v>
      </c>
      <c r="BV58" s="11">
        <f>BU58-BT58</f>
        <v>-450.32</v>
      </c>
      <c r="BW58" s="11">
        <f>IF(BT58=0,0,BU58/BT58*100)</f>
        <v>23.284497444633732</v>
      </c>
      <c r="BX58" s="11">
        <v>650</v>
      </c>
      <c r="BY58" s="11">
        <v>650</v>
      </c>
      <c r="BZ58" s="11">
        <v>14</v>
      </c>
      <c r="CA58" s="11">
        <v>54.4</v>
      </c>
      <c r="CB58" s="11">
        <f>CA58-BZ58</f>
        <v>40.4</v>
      </c>
      <c r="CC58" s="11">
        <f>IF(BZ58=0,0,CA58/BZ58*100)</f>
        <v>388.57142857142856</v>
      </c>
      <c r="CD58" s="11">
        <v>1050</v>
      </c>
      <c r="CE58" s="11">
        <v>1050</v>
      </c>
      <c r="CF58" s="11">
        <v>170</v>
      </c>
      <c r="CG58" s="11">
        <v>95.54</v>
      </c>
      <c r="CH58" s="11">
        <f>CG58-CF58</f>
        <v>-74.459999999999994</v>
      </c>
      <c r="CI58" s="11">
        <f>IF(CF58=0,0,CG58/CF58*100)</f>
        <v>56.2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3000</v>
      </c>
      <c r="CQ58" s="11">
        <v>3000</v>
      </c>
      <c r="CR58" s="11">
        <v>600</v>
      </c>
      <c r="CS58" s="11">
        <v>476</v>
      </c>
      <c r="CT58" s="11">
        <f>CS58-CR58</f>
        <v>-124</v>
      </c>
      <c r="CU58" s="11">
        <f>IF(CR58=0,0,CS58/CR58*100)</f>
        <v>79.333333333333329</v>
      </c>
      <c r="CV58" s="11">
        <v>2205</v>
      </c>
      <c r="CW58" s="11">
        <v>2205</v>
      </c>
      <c r="CX58" s="11">
        <v>118</v>
      </c>
      <c r="CY58" s="11">
        <v>272</v>
      </c>
      <c r="CZ58" s="11">
        <f>CY58-CX58</f>
        <v>154</v>
      </c>
      <c r="DA58" s="11">
        <f>IF(CX58=0,0,CY58/CX58*100)</f>
        <v>230.5084745762712</v>
      </c>
      <c r="DB58" s="11">
        <v>650</v>
      </c>
      <c r="DC58" s="11">
        <v>650</v>
      </c>
      <c r="DD58" s="11">
        <v>80</v>
      </c>
      <c r="DE58" s="11">
        <v>68</v>
      </c>
      <c r="DF58" s="11">
        <f>DE58-DD58</f>
        <v>-12</v>
      </c>
      <c r="DG58" s="11">
        <f>IF(DD58=0,0,DE58/DD58*100)</f>
        <v>85</v>
      </c>
      <c r="DH58" s="11">
        <v>0</v>
      </c>
      <c r="DI58" s="11">
        <v>0</v>
      </c>
      <c r="DJ58" s="11">
        <v>0</v>
      </c>
      <c r="DK58" s="11">
        <v>68</v>
      </c>
      <c r="DL58" s="11">
        <f>DK58-DJ58</f>
        <v>68</v>
      </c>
      <c r="DM58" s="11">
        <f>IF(DJ58=0,0,DK58/DJ58*100)</f>
        <v>0</v>
      </c>
      <c r="DN58" s="11">
        <v>1000</v>
      </c>
      <c r="DO58" s="11">
        <v>1000</v>
      </c>
      <c r="DP58" s="11">
        <v>118</v>
      </c>
      <c r="DQ58" s="11">
        <v>122.4</v>
      </c>
      <c r="DR58" s="11">
        <f>DQ58-DP58</f>
        <v>4.4000000000000057</v>
      </c>
      <c r="DS58" s="11">
        <f>IF(DP58=0,0,DQ58/DP58*100)</f>
        <v>103.72881355932205</v>
      </c>
      <c r="DT58" s="11">
        <v>460</v>
      </c>
      <c r="DU58" s="11">
        <v>460</v>
      </c>
      <c r="DV58" s="11">
        <v>76</v>
      </c>
      <c r="DW58" s="11">
        <v>81.599999999999994</v>
      </c>
      <c r="DX58" s="11">
        <f>DW58-DV58</f>
        <v>5.5999999999999943</v>
      </c>
      <c r="DY58" s="11">
        <f>IF(DV58=0,0,DW58/DV58*100)</f>
        <v>107.36842105263158</v>
      </c>
      <c r="DZ58" s="11">
        <v>0</v>
      </c>
      <c r="EA58" s="11">
        <v>0</v>
      </c>
      <c r="EB58" s="11">
        <v>0</v>
      </c>
      <c r="EC58" s="11">
        <v>28.56</v>
      </c>
      <c r="ED58" s="11">
        <f>EC58-EB58</f>
        <v>28.56</v>
      </c>
      <c r="EE58" s="11">
        <f>IF(EB58=0,0,EC58/EB58*100)</f>
        <v>0</v>
      </c>
      <c r="EF58" s="11">
        <v>2000</v>
      </c>
      <c r="EG58" s="11">
        <v>2000</v>
      </c>
      <c r="EH58" s="11">
        <v>200</v>
      </c>
      <c r="EI58" s="11">
        <v>204</v>
      </c>
      <c r="EJ58" s="11">
        <f>EI58-EH58</f>
        <v>4</v>
      </c>
      <c r="EK58" s="11">
        <f>IF(EH58=0,0,EI58/EH58*100)</f>
        <v>102</v>
      </c>
    </row>
    <row r="59" spans="1:141" x14ac:dyDescent="0.3">
      <c r="A59" s="10"/>
      <c r="B59" s="10">
        <v>22012600</v>
      </c>
      <c r="C59" s="10" t="s">
        <v>84</v>
      </c>
      <c r="D59" s="11">
        <v>300000</v>
      </c>
      <c r="E59" s="11">
        <v>300000</v>
      </c>
      <c r="F59" s="11">
        <v>50000</v>
      </c>
      <c r="G59" s="11">
        <v>57470</v>
      </c>
      <c r="H59" s="11">
        <f>G59-F59</f>
        <v>7470</v>
      </c>
      <c r="I59" s="11">
        <f>IF(F59=0,0,G59/F59*100)</f>
        <v>114.94</v>
      </c>
      <c r="J59" s="11">
        <v>300000</v>
      </c>
      <c r="K59" s="11">
        <v>300000</v>
      </c>
      <c r="L59" s="11">
        <v>50000</v>
      </c>
      <c r="M59" s="11">
        <v>57470</v>
      </c>
      <c r="N59" s="11">
        <f>M59-L59</f>
        <v>7470</v>
      </c>
      <c r="O59" s="11">
        <f>IF(L59=0,0,M59/L59*100)</f>
        <v>114.94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22012900</v>
      </c>
      <c r="C60" s="10" t="s">
        <v>85</v>
      </c>
      <c r="D60" s="11">
        <v>0</v>
      </c>
      <c r="E60" s="11">
        <v>0</v>
      </c>
      <c r="F60" s="11">
        <v>0</v>
      </c>
      <c r="G60" s="11">
        <v>1920</v>
      </c>
      <c r="H60" s="11">
        <f>G60-F60</f>
        <v>1920</v>
      </c>
      <c r="I60" s="11">
        <f>IF(F60=0,0,G60/F60*100)</f>
        <v>0</v>
      </c>
      <c r="J60" s="11">
        <v>0</v>
      </c>
      <c r="K60" s="11">
        <v>0</v>
      </c>
      <c r="L60" s="11">
        <v>0</v>
      </c>
      <c r="M60" s="11">
        <v>1920</v>
      </c>
      <c r="N60" s="11">
        <f>M60-L60</f>
        <v>1920</v>
      </c>
      <c r="O60" s="11">
        <f>IF(L60=0,0,M60/L60*100)</f>
        <v>0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3">
      <c r="A61" s="10"/>
      <c r="B61" s="10">
        <v>22080000</v>
      </c>
      <c r="C61" s="10" t="s">
        <v>86</v>
      </c>
      <c r="D61" s="11">
        <v>68930</v>
      </c>
      <c r="E61" s="11">
        <v>68930</v>
      </c>
      <c r="F61" s="11">
        <v>11440</v>
      </c>
      <c r="G61" s="11">
        <v>8970.869999999999</v>
      </c>
      <c r="H61" s="11">
        <f>G61-F61</f>
        <v>-2469.130000000001</v>
      </c>
      <c r="I61" s="11">
        <f>IF(F61=0,0,G61/F61*100)</f>
        <v>78.416695804195797</v>
      </c>
      <c r="J61" s="11">
        <v>63885</v>
      </c>
      <c r="K61" s="11">
        <v>63885</v>
      </c>
      <c r="L61" s="11">
        <v>10600</v>
      </c>
      <c r="M61" s="11">
        <v>6853.57</v>
      </c>
      <c r="N61" s="11">
        <f>M61-L61</f>
        <v>-3746.4300000000003</v>
      </c>
      <c r="O61" s="11">
        <f>IF(L61=0,0,M61/L61*100)</f>
        <v>64.656320754716972</v>
      </c>
      <c r="P61" s="11">
        <v>5045</v>
      </c>
      <c r="Q61" s="11">
        <v>5045</v>
      </c>
      <c r="R61" s="11">
        <v>840</v>
      </c>
      <c r="S61" s="11">
        <v>2117.3000000000002</v>
      </c>
      <c r="T61" s="11">
        <f>S61-R61</f>
        <v>1277.3000000000002</v>
      </c>
      <c r="U61" s="11">
        <f>IF(R61=0,0,S61/R61*100)</f>
        <v>252.05952380952382</v>
      </c>
      <c r="V61" s="11">
        <v>5045</v>
      </c>
      <c r="W61" s="11">
        <v>5045</v>
      </c>
      <c r="X61" s="11">
        <v>840</v>
      </c>
      <c r="Y61" s="11">
        <v>2117.3000000000002</v>
      </c>
      <c r="Z61" s="11">
        <f>Y61-X61</f>
        <v>1277.3000000000002</v>
      </c>
      <c r="AA61" s="11">
        <f>IF(X61=0,0,Y61/X61*100)</f>
        <v>252.05952380952382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22080400</v>
      </c>
      <c r="C62" s="10" t="s">
        <v>87</v>
      </c>
      <c r="D62" s="11">
        <v>68930</v>
      </c>
      <c r="E62" s="11">
        <v>68930</v>
      </c>
      <c r="F62" s="11">
        <v>11440</v>
      </c>
      <c r="G62" s="11">
        <v>8970.869999999999</v>
      </c>
      <c r="H62" s="11">
        <f>G62-F62</f>
        <v>-2469.130000000001</v>
      </c>
      <c r="I62" s="11">
        <f>IF(F62=0,0,G62/F62*100)</f>
        <v>78.416695804195797</v>
      </c>
      <c r="J62" s="11">
        <v>63885</v>
      </c>
      <c r="K62" s="11">
        <v>63885</v>
      </c>
      <c r="L62" s="11">
        <v>10600</v>
      </c>
      <c r="M62" s="11">
        <v>6853.57</v>
      </c>
      <c r="N62" s="11">
        <f>M62-L62</f>
        <v>-3746.4300000000003</v>
      </c>
      <c r="O62" s="11">
        <f>IF(L62=0,0,M62/L62*100)</f>
        <v>64.656320754716972</v>
      </c>
      <c r="P62" s="11">
        <v>5045</v>
      </c>
      <c r="Q62" s="11">
        <v>5045</v>
      </c>
      <c r="R62" s="11">
        <v>840</v>
      </c>
      <c r="S62" s="11">
        <v>2117.3000000000002</v>
      </c>
      <c r="T62" s="11">
        <f>S62-R62</f>
        <v>1277.3000000000002</v>
      </c>
      <c r="U62" s="11">
        <f>IF(R62=0,0,S62/R62*100)</f>
        <v>252.05952380952382</v>
      </c>
      <c r="V62" s="11">
        <v>5045</v>
      </c>
      <c r="W62" s="11">
        <v>5045</v>
      </c>
      <c r="X62" s="11">
        <v>840</v>
      </c>
      <c r="Y62" s="11">
        <v>2117.3000000000002</v>
      </c>
      <c r="Z62" s="11">
        <f>Y62-X62</f>
        <v>1277.3000000000002</v>
      </c>
      <c r="AA62" s="11">
        <f>IF(X62=0,0,Y62/X62*100)</f>
        <v>252.05952380952382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22090000</v>
      </c>
      <c r="C63" s="10" t="s">
        <v>88</v>
      </c>
      <c r="D63" s="11">
        <v>78578</v>
      </c>
      <c r="E63" s="11">
        <v>78578</v>
      </c>
      <c r="F63" s="11">
        <v>12645</v>
      </c>
      <c r="G63" s="11">
        <v>16989.62</v>
      </c>
      <c r="H63" s="11">
        <f>G63-F63</f>
        <v>4344.619999999999</v>
      </c>
      <c r="I63" s="11">
        <f>IF(F63=0,0,G63/F63*100)</f>
        <v>134.3584025306445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77060</v>
      </c>
      <c r="Q63" s="11">
        <v>77060</v>
      </c>
      <c r="R63" s="11">
        <v>12490</v>
      </c>
      <c r="S63" s="11">
        <v>16528.28</v>
      </c>
      <c r="T63" s="11">
        <f>S63-R63</f>
        <v>4038.2799999999988</v>
      </c>
      <c r="U63" s="11">
        <f>IF(R63=0,0,S63/R63*100)</f>
        <v>132.33210568454763</v>
      </c>
      <c r="V63" s="11">
        <v>77060</v>
      </c>
      <c r="W63" s="11">
        <v>77060</v>
      </c>
      <c r="X63" s="11">
        <v>12490</v>
      </c>
      <c r="Y63" s="11">
        <v>16528.28</v>
      </c>
      <c r="Z63" s="11">
        <f>Y63-X63</f>
        <v>4038.2799999999988</v>
      </c>
      <c r="AA63" s="11">
        <f>IF(X63=0,0,Y63/X63*100)</f>
        <v>132.33210568454763</v>
      </c>
      <c r="AB63" s="11">
        <v>1518</v>
      </c>
      <c r="AC63" s="11">
        <v>1518</v>
      </c>
      <c r="AD63" s="11">
        <v>155</v>
      </c>
      <c r="AE63" s="11">
        <v>461.34</v>
      </c>
      <c r="AF63" s="11">
        <f>AE63-AD63</f>
        <v>306.33999999999997</v>
      </c>
      <c r="AG63" s="11">
        <f>IF(AD63=0,0,AE63/AD63*100)</f>
        <v>297.63870967741934</v>
      </c>
      <c r="AH63" s="11">
        <v>1000</v>
      </c>
      <c r="AI63" s="11">
        <v>1000</v>
      </c>
      <c r="AJ63" s="11">
        <v>100</v>
      </c>
      <c r="AK63" s="11">
        <v>31.04</v>
      </c>
      <c r="AL63" s="11">
        <f>AK63-AJ63</f>
        <v>-68.960000000000008</v>
      </c>
      <c r="AM63" s="11">
        <f>IF(AJ63=0,0,AK63/AJ63*100)</f>
        <v>31.04</v>
      </c>
      <c r="AN63" s="11">
        <v>50</v>
      </c>
      <c r="AO63" s="11">
        <v>50</v>
      </c>
      <c r="AP63" s="11">
        <v>8</v>
      </c>
      <c r="AQ63" s="11">
        <v>2.38</v>
      </c>
      <c r="AR63" s="11">
        <f>AQ63-AP63</f>
        <v>-5.62</v>
      </c>
      <c r="AS63" s="11">
        <f>IF(AP63=0,0,AQ63/AP63*100)</f>
        <v>29.75</v>
      </c>
      <c r="AT63" s="11">
        <v>0</v>
      </c>
      <c r="AU63" s="11">
        <v>0</v>
      </c>
      <c r="AV63" s="11">
        <v>0</v>
      </c>
      <c r="AW63" s="11">
        <v>3.74</v>
      </c>
      <c r="AX63" s="11">
        <f>AW63-AV63</f>
        <v>3.74</v>
      </c>
      <c r="AY63" s="11">
        <f>IF(AV63=0,0,AW63/AV63*100)</f>
        <v>0</v>
      </c>
      <c r="AZ63" s="11">
        <v>10</v>
      </c>
      <c r="BA63" s="11">
        <v>10</v>
      </c>
      <c r="BB63" s="11">
        <v>0</v>
      </c>
      <c r="BC63" s="11">
        <v>0.34</v>
      </c>
      <c r="BD63" s="11">
        <f>BC63-BB63</f>
        <v>0.34</v>
      </c>
      <c r="BE63" s="11">
        <f>IF(BB63=0,0,BC63/BB63*100)</f>
        <v>0</v>
      </c>
      <c r="BF63" s="11">
        <v>8</v>
      </c>
      <c r="BG63" s="11">
        <v>8</v>
      </c>
      <c r="BH63" s="11">
        <v>8</v>
      </c>
      <c r="BI63" s="11">
        <v>0.34</v>
      </c>
      <c r="BJ63" s="11">
        <f>BI63-BH63</f>
        <v>-7.66</v>
      </c>
      <c r="BK63" s="11">
        <f>IF(BH63=0,0,BI63/BH63*100)</f>
        <v>4.25</v>
      </c>
      <c r="BL63" s="11">
        <v>50</v>
      </c>
      <c r="BM63" s="11">
        <v>50</v>
      </c>
      <c r="BN63" s="11">
        <v>0</v>
      </c>
      <c r="BO63" s="11">
        <v>1.53</v>
      </c>
      <c r="BP63" s="11">
        <f>BO63-BN63</f>
        <v>1.53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231.8</v>
      </c>
      <c r="BV63" s="11">
        <f>BU63-BT63</f>
        <v>231.8</v>
      </c>
      <c r="BW63" s="11">
        <f>IF(BT63=0,0,BU63/BT63*100)</f>
        <v>0</v>
      </c>
      <c r="BX63" s="11">
        <v>30</v>
      </c>
      <c r="BY63" s="11">
        <v>30</v>
      </c>
      <c r="BZ63" s="11">
        <v>3</v>
      </c>
      <c r="CA63" s="11">
        <v>2.72</v>
      </c>
      <c r="CB63" s="11">
        <f>CA63-BZ63</f>
        <v>-0.2799999999999998</v>
      </c>
      <c r="CC63" s="11">
        <f>IF(BZ63=0,0,CA63/BZ63*100)</f>
        <v>90.666666666666671</v>
      </c>
      <c r="CD63" s="11">
        <v>30</v>
      </c>
      <c r="CE63" s="11">
        <v>30</v>
      </c>
      <c r="CF63" s="11">
        <v>3</v>
      </c>
      <c r="CG63" s="11">
        <v>3.4</v>
      </c>
      <c r="CH63" s="11">
        <f>CG63-CF63</f>
        <v>0.39999999999999991</v>
      </c>
      <c r="CI63" s="11">
        <f>IF(CF63=0,0,CG63/CF63*100)</f>
        <v>113.33333333333333</v>
      </c>
      <c r="CJ63" s="11">
        <v>0</v>
      </c>
      <c r="CK63" s="11">
        <v>0</v>
      </c>
      <c r="CL63" s="11">
        <v>0</v>
      </c>
      <c r="CM63" s="11">
        <v>135.09</v>
      </c>
      <c r="CN63" s="11">
        <f>CM63-CL63</f>
        <v>135.09</v>
      </c>
      <c r="CO63" s="11">
        <f>IF(CL63=0,0,CM63/CL63*100)</f>
        <v>0</v>
      </c>
      <c r="CP63" s="11">
        <v>100</v>
      </c>
      <c r="CQ63" s="11">
        <v>100</v>
      </c>
      <c r="CR63" s="11">
        <v>0</v>
      </c>
      <c r="CS63" s="11">
        <v>6.46</v>
      </c>
      <c r="CT63" s="11">
        <f>CS63-CR63</f>
        <v>6.46</v>
      </c>
      <c r="CU63" s="11">
        <f>IF(CR63=0,0,CS63/CR63*100)</f>
        <v>0</v>
      </c>
      <c r="CV63" s="11">
        <v>50</v>
      </c>
      <c r="CW63" s="11">
        <v>50</v>
      </c>
      <c r="CX63" s="11">
        <v>3</v>
      </c>
      <c r="CY63" s="11">
        <v>6.8</v>
      </c>
      <c r="CZ63" s="11">
        <f>CY63-CX63</f>
        <v>3.8</v>
      </c>
      <c r="DA63" s="11">
        <f>IF(CX63=0,0,CY63/CX63*100)</f>
        <v>226.66666666666666</v>
      </c>
      <c r="DB63" s="11">
        <v>40</v>
      </c>
      <c r="DC63" s="11">
        <v>40</v>
      </c>
      <c r="DD63" s="11">
        <v>2</v>
      </c>
      <c r="DE63" s="11">
        <v>0.34</v>
      </c>
      <c r="DF63" s="11">
        <f>DE63-DD63</f>
        <v>-1.66</v>
      </c>
      <c r="DG63" s="11">
        <f>IF(DD63=0,0,DE63/DD63*100)</f>
        <v>17</v>
      </c>
      <c r="DH63" s="11">
        <v>0</v>
      </c>
      <c r="DI63" s="11">
        <v>0</v>
      </c>
      <c r="DJ63" s="11">
        <v>0</v>
      </c>
      <c r="DK63" s="11">
        <v>17</v>
      </c>
      <c r="DL63" s="11">
        <f>DK63-DJ63</f>
        <v>17</v>
      </c>
      <c r="DM63" s="11">
        <f>IF(DJ63=0,0,DK63/DJ63*100)</f>
        <v>0</v>
      </c>
      <c r="DN63" s="11">
        <v>20</v>
      </c>
      <c r="DO63" s="11">
        <v>20</v>
      </c>
      <c r="DP63" s="11">
        <v>2</v>
      </c>
      <c r="DQ63" s="11">
        <v>4.42</v>
      </c>
      <c r="DR63" s="11">
        <f>DQ63-DP63</f>
        <v>2.42</v>
      </c>
      <c r="DS63" s="11">
        <f>IF(DP63=0,0,DQ63/DP63*100)</f>
        <v>221</v>
      </c>
      <c r="DT63" s="11">
        <v>10</v>
      </c>
      <c r="DU63" s="11">
        <v>10</v>
      </c>
      <c r="DV63" s="11">
        <v>2</v>
      </c>
      <c r="DW63" s="11">
        <v>0</v>
      </c>
      <c r="DX63" s="11">
        <f>DW63-DV63</f>
        <v>-2</v>
      </c>
      <c r="DY63" s="11">
        <f>IF(DV63=0,0,DW63/DV63*100)</f>
        <v>0</v>
      </c>
      <c r="DZ63" s="11">
        <v>20</v>
      </c>
      <c r="EA63" s="11">
        <v>20</v>
      </c>
      <c r="EB63" s="11">
        <v>4</v>
      </c>
      <c r="EC63" s="11">
        <v>4.25</v>
      </c>
      <c r="ED63" s="11">
        <f>EC63-EB63</f>
        <v>0.25</v>
      </c>
      <c r="EE63" s="11">
        <f>IF(EB63=0,0,EC63/EB63*100)</f>
        <v>106.25</v>
      </c>
      <c r="EF63" s="11">
        <v>100</v>
      </c>
      <c r="EG63" s="11">
        <v>100</v>
      </c>
      <c r="EH63" s="11">
        <v>20</v>
      </c>
      <c r="EI63" s="11">
        <v>9.69</v>
      </c>
      <c r="EJ63" s="11">
        <f>EI63-EH63</f>
        <v>-10.31</v>
      </c>
      <c r="EK63" s="11">
        <f>IF(EH63=0,0,EI63/EH63*100)</f>
        <v>48.449999999999996</v>
      </c>
    </row>
    <row r="64" spans="1:141" x14ac:dyDescent="0.3">
      <c r="A64" s="10"/>
      <c r="B64" s="10">
        <v>22090100</v>
      </c>
      <c r="C64" s="10" t="s">
        <v>89</v>
      </c>
      <c r="D64" s="11">
        <v>19028</v>
      </c>
      <c r="E64" s="11">
        <v>19028</v>
      </c>
      <c r="F64" s="11">
        <v>3880</v>
      </c>
      <c r="G64" s="11">
        <v>1838.37</v>
      </c>
      <c r="H64" s="11">
        <f>G64-F64</f>
        <v>-2041.63</v>
      </c>
      <c r="I64" s="11">
        <f>IF(F64=0,0,G64/F64*100)</f>
        <v>47.380670103092783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17510</v>
      </c>
      <c r="Q64" s="11">
        <v>17510</v>
      </c>
      <c r="R64" s="11">
        <v>3725</v>
      </c>
      <c r="S64" s="11">
        <v>1397.77</v>
      </c>
      <c r="T64" s="11">
        <f>S64-R64</f>
        <v>-2327.23</v>
      </c>
      <c r="U64" s="11">
        <f>IF(R64=0,0,S64/R64*100)</f>
        <v>37.524026845637579</v>
      </c>
      <c r="V64" s="11">
        <v>17510</v>
      </c>
      <c r="W64" s="11">
        <v>17510</v>
      </c>
      <c r="X64" s="11">
        <v>3725</v>
      </c>
      <c r="Y64" s="11">
        <v>1397.77</v>
      </c>
      <c r="Z64" s="11">
        <f>Y64-X64</f>
        <v>-2327.23</v>
      </c>
      <c r="AA64" s="11">
        <f>IF(X64=0,0,Y64/X64*100)</f>
        <v>37.524026845637579</v>
      </c>
      <c r="AB64" s="11">
        <v>1518</v>
      </c>
      <c r="AC64" s="11">
        <v>1518</v>
      </c>
      <c r="AD64" s="11">
        <v>155</v>
      </c>
      <c r="AE64" s="11">
        <v>440.59999999999997</v>
      </c>
      <c r="AF64" s="11">
        <f>AE64-AD64</f>
        <v>285.59999999999997</v>
      </c>
      <c r="AG64" s="11">
        <f>IF(AD64=0,0,AE64/AD64*100)</f>
        <v>284.25806451612902</v>
      </c>
      <c r="AH64" s="11">
        <v>1000</v>
      </c>
      <c r="AI64" s="11">
        <v>1000</v>
      </c>
      <c r="AJ64" s="11">
        <v>100</v>
      </c>
      <c r="AK64" s="11">
        <v>31.04</v>
      </c>
      <c r="AL64" s="11">
        <f>AK64-AJ64</f>
        <v>-68.960000000000008</v>
      </c>
      <c r="AM64" s="11">
        <f>IF(AJ64=0,0,AK64/AJ64*100)</f>
        <v>31.04</v>
      </c>
      <c r="AN64" s="11">
        <v>50</v>
      </c>
      <c r="AO64" s="11">
        <v>50</v>
      </c>
      <c r="AP64" s="11">
        <v>8</v>
      </c>
      <c r="AQ64" s="11">
        <v>2.38</v>
      </c>
      <c r="AR64" s="11">
        <f>AQ64-AP64</f>
        <v>-5.62</v>
      </c>
      <c r="AS64" s="11">
        <f>IF(AP64=0,0,AQ64/AP64*100)</f>
        <v>29.75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0.34</v>
      </c>
      <c r="BD64" s="11">
        <f>BC64-BB64</f>
        <v>0.34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0.34</v>
      </c>
      <c r="BJ64" s="11">
        <f>BI64-BH64</f>
        <v>-7.66</v>
      </c>
      <c r="BK64" s="11">
        <f>IF(BH64=0,0,BI64/BH64*100)</f>
        <v>4.25</v>
      </c>
      <c r="BL64" s="11">
        <v>50</v>
      </c>
      <c r="BM64" s="11">
        <v>50</v>
      </c>
      <c r="BN64" s="11">
        <v>0</v>
      </c>
      <c r="BO64" s="11">
        <v>1.53</v>
      </c>
      <c r="BP64" s="11">
        <f>BO64-BN64</f>
        <v>1.53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231.8</v>
      </c>
      <c r="BV64" s="11">
        <f>BU64-BT64</f>
        <v>231.8</v>
      </c>
      <c r="BW64" s="11">
        <f>IF(BT64=0,0,BU64/BT64*100)</f>
        <v>0</v>
      </c>
      <c r="BX64" s="11">
        <v>30</v>
      </c>
      <c r="BY64" s="11">
        <v>30</v>
      </c>
      <c r="BZ64" s="11">
        <v>3</v>
      </c>
      <c r="CA64" s="11">
        <v>2.72</v>
      </c>
      <c r="CB64" s="11">
        <f>CA64-BZ64</f>
        <v>-0.2799999999999998</v>
      </c>
      <c r="CC64" s="11">
        <f>IF(BZ64=0,0,CA64/BZ64*100)</f>
        <v>90.666666666666671</v>
      </c>
      <c r="CD64" s="11">
        <v>30</v>
      </c>
      <c r="CE64" s="11">
        <v>30</v>
      </c>
      <c r="CF64" s="11">
        <v>3</v>
      </c>
      <c r="CG64" s="11">
        <v>3.4</v>
      </c>
      <c r="CH64" s="11">
        <f>CG64-CF64</f>
        <v>0.39999999999999991</v>
      </c>
      <c r="CI64" s="11">
        <f>IF(CF64=0,0,CG64/CF64*100)</f>
        <v>113.33333333333333</v>
      </c>
      <c r="CJ64" s="11">
        <v>0</v>
      </c>
      <c r="CK64" s="11">
        <v>0</v>
      </c>
      <c r="CL64" s="11">
        <v>0</v>
      </c>
      <c r="CM64" s="11">
        <v>135.09</v>
      </c>
      <c r="CN64" s="11">
        <f>CM64-CL64</f>
        <v>135.09</v>
      </c>
      <c r="CO64" s="11">
        <f>IF(CL64=0,0,CM64/CL64*100)</f>
        <v>0</v>
      </c>
      <c r="CP64" s="11">
        <v>100</v>
      </c>
      <c r="CQ64" s="11">
        <v>100</v>
      </c>
      <c r="CR64" s="11">
        <v>0</v>
      </c>
      <c r="CS64" s="11">
        <v>6.46</v>
      </c>
      <c r="CT64" s="11">
        <f>CS64-CR64</f>
        <v>6.46</v>
      </c>
      <c r="CU64" s="11">
        <f>IF(CR64=0,0,CS64/CR64*100)</f>
        <v>0</v>
      </c>
      <c r="CV64" s="11">
        <v>50</v>
      </c>
      <c r="CW64" s="11">
        <v>50</v>
      </c>
      <c r="CX64" s="11">
        <v>3</v>
      </c>
      <c r="CY64" s="11">
        <v>6.8</v>
      </c>
      <c r="CZ64" s="11">
        <f>CY64-CX64</f>
        <v>3.8</v>
      </c>
      <c r="DA64" s="11">
        <f>IF(CX64=0,0,CY64/CX64*100)</f>
        <v>226.66666666666666</v>
      </c>
      <c r="DB64" s="11">
        <v>40</v>
      </c>
      <c r="DC64" s="11">
        <v>40</v>
      </c>
      <c r="DD64" s="11">
        <v>2</v>
      </c>
      <c r="DE64" s="11">
        <v>0.34</v>
      </c>
      <c r="DF64" s="11">
        <f>DE64-DD64</f>
        <v>-1.66</v>
      </c>
      <c r="DG64" s="11">
        <f>IF(DD64=0,0,DE64/DD64*100)</f>
        <v>17</v>
      </c>
      <c r="DH64" s="11">
        <v>0</v>
      </c>
      <c r="DI64" s="11">
        <v>0</v>
      </c>
      <c r="DJ64" s="11">
        <v>0</v>
      </c>
      <c r="DK64" s="11">
        <v>0</v>
      </c>
      <c r="DL64" s="11">
        <f>DK64-DJ64</f>
        <v>0</v>
      </c>
      <c r="DM64" s="11">
        <f>IF(DJ64=0,0,DK64/DJ64*100)</f>
        <v>0</v>
      </c>
      <c r="DN64" s="11">
        <v>20</v>
      </c>
      <c r="DO64" s="11">
        <v>20</v>
      </c>
      <c r="DP64" s="11">
        <v>2</v>
      </c>
      <c r="DQ64" s="11">
        <v>4.42</v>
      </c>
      <c r="DR64" s="11">
        <f>DQ64-DP64</f>
        <v>2.42</v>
      </c>
      <c r="DS64" s="11">
        <f>IF(DP64=0,0,DQ64/DP64*100)</f>
        <v>221</v>
      </c>
      <c r="DT64" s="11">
        <v>10</v>
      </c>
      <c r="DU64" s="11">
        <v>10</v>
      </c>
      <c r="DV64" s="11">
        <v>2</v>
      </c>
      <c r="DW64" s="11">
        <v>0</v>
      </c>
      <c r="DX64" s="11">
        <f>DW64-DV64</f>
        <v>-2</v>
      </c>
      <c r="DY64" s="11">
        <f>IF(DV64=0,0,DW64/DV64*100)</f>
        <v>0</v>
      </c>
      <c r="DZ64" s="11">
        <v>20</v>
      </c>
      <c r="EA64" s="11">
        <v>20</v>
      </c>
      <c r="EB64" s="11">
        <v>4</v>
      </c>
      <c r="EC64" s="11">
        <v>4.25</v>
      </c>
      <c r="ED64" s="11">
        <f>EC64-EB64</f>
        <v>0.25</v>
      </c>
      <c r="EE64" s="11">
        <f>IF(EB64=0,0,EC64/EB64*100)</f>
        <v>106.25</v>
      </c>
      <c r="EF64" s="11">
        <v>100</v>
      </c>
      <c r="EG64" s="11">
        <v>100</v>
      </c>
      <c r="EH64" s="11">
        <v>20</v>
      </c>
      <c r="EI64" s="11">
        <v>9.69</v>
      </c>
      <c r="EJ64" s="11">
        <f>EI64-EH64</f>
        <v>-10.31</v>
      </c>
      <c r="EK64" s="11">
        <f>IF(EH64=0,0,EI64/EH64*100)</f>
        <v>48.449999999999996</v>
      </c>
    </row>
    <row r="65" spans="1:141" x14ac:dyDescent="0.3">
      <c r="A65" s="10"/>
      <c r="B65" s="10">
        <v>22090200</v>
      </c>
      <c r="C65" s="10" t="s">
        <v>90</v>
      </c>
      <c r="D65" s="11">
        <v>0</v>
      </c>
      <c r="E65" s="11">
        <v>0</v>
      </c>
      <c r="F65" s="11">
        <v>0</v>
      </c>
      <c r="G65" s="11">
        <v>20.740000000000002</v>
      </c>
      <c r="H65" s="11">
        <f>G65-F65</f>
        <v>20.740000000000002</v>
      </c>
      <c r="I65" s="11">
        <f>IF(F65=0,0,G65/F65*100)</f>
        <v>0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20.740000000000002</v>
      </c>
      <c r="AF65" s="11">
        <f>AE65-AD65</f>
        <v>20.740000000000002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3.74</v>
      </c>
      <c r="AX65" s="11">
        <f>AW65-AV65</f>
        <v>3.74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17</v>
      </c>
      <c r="DL65" s="11">
        <f>DK65-DJ65</f>
        <v>17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22090400</v>
      </c>
      <c r="C66" s="10" t="s">
        <v>91</v>
      </c>
      <c r="D66" s="11">
        <v>59550</v>
      </c>
      <c r="E66" s="11">
        <v>59550</v>
      </c>
      <c r="F66" s="11">
        <v>8765</v>
      </c>
      <c r="G66" s="11">
        <v>15130.51</v>
      </c>
      <c r="H66" s="11">
        <f>G66-F66</f>
        <v>6365.51</v>
      </c>
      <c r="I66" s="11">
        <f>IF(F66=0,0,G66/F66*100)</f>
        <v>172.62418710781517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59550</v>
      </c>
      <c r="Q66" s="11">
        <v>59550</v>
      </c>
      <c r="R66" s="11">
        <v>8765</v>
      </c>
      <c r="S66" s="11">
        <v>15130.51</v>
      </c>
      <c r="T66" s="11">
        <f>S66-R66</f>
        <v>6365.51</v>
      </c>
      <c r="U66" s="11">
        <f>IF(R66=0,0,S66/R66*100)</f>
        <v>172.62418710781517</v>
      </c>
      <c r="V66" s="11">
        <v>59550</v>
      </c>
      <c r="W66" s="11">
        <v>59550</v>
      </c>
      <c r="X66" s="11">
        <v>8765</v>
      </c>
      <c r="Y66" s="11">
        <v>15130.51</v>
      </c>
      <c r="Z66" s="11">
        <f>Y66-X66</f>
        <v>6365.51</v>
      </c>
      <c r="AA66" s="11">
        <f>IF(X66=0,0,Y66/X66*100)</f>
        <v>172.62418710781517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24000000</v>
      </c>
      <c r="C67" s="10" t="s">
        <v>92</v>
      </c>
      <c r="D67" s="11">
        <v>25000</v>
      </c>
      <c r="E67" s="11">
        <v>25000</v>
      </c>
      <c r="F67" s="11">
        <v>4000</v>
      </c>
      <c r="G67" s="11">
        <v>830.13</v>
      </c>
      <c r="H67" s="11">
        <f>G67-F67</f>
        <v>-3169.87</v>
      </c>
      <c r="I67" s="11">
        <f>IF(F67=0,0,G67/F67*100)</f>
        <v>20.753250000000001</v>
      </c>
      <c r="J67" s="11">
        <v>25000</v>
      </c>
      <c r="K67" s="11">
        <v>25000</v>
      </c>
      <c r="L67" s="11">
        <v>4000</v>
      </c>
      <c r="M67" s="11">
        <v>830.13</v>
      </c>
      <c r="N67" s="11">
        <f>M67-L67</f>
        <v>-3169.87</v>
      </c>
      <c r="O67" s="11">
        <f>IF(L67=0,0,M67/L67*100)</f>
        <v>20.753250000000001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24060000</v>
      </c>
      <c r="C68" s="10" t="s">
        <v>76</v>
      </c>
      <c r="D68" s="11">
        <v>25000</v>
      </c>
      <c r="E68" s="11">
        <v>25000</v>
      </c>
      <c r="F68" s="11">
        <v>4000</v>
      </c>
      <c r="G68" s="11">
        <v>830.13</v>
      </c>
      <c r="H68" s="11">
        <f>G68-F68</f>
        <v>-3169.87</v>
      </c>
      <c r="I68" s="11">
        <f>IF(F68=0,0,G68/F68*100)</f>
        <v>20.753250000000001</v>
      </c>
      <c r="J68" s="11">
        <v>25000</v>
      </c>
      <c r="K68" s="11">
        <v>25000</v>
      </c>
      <c r="L68" s="11">
        <v>4000</v>
      </c>
      <c r="M68" s="11">
        <v>830.13</v>
      </c>
      <c r="N68" s="11">
        <f>M68-L68</f>
        <v>-3169.87</v>
      </c>
      <c r="O68" s="11">
        <f>IF(L68=0,0,M68/L68*100)</f>
        <v>20.753250000000001</v>
      </c>
      <c r="P68" s="11">
        <v>0</v>
      </c>
      <c r="Q68" s="11">
        <v>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24060300</v>
      </c>
      <c r="C69" s="10" t="s">
        <v>76</v>
      </c>
      <c r="D69" s="11">
        <v>25000</v>
      </c>
      <c r="E69" s="11">
        <v>25000</v>
      </c>
      <c r="F69" s="11">
        <v>4000</v>
      </c>
      <c r="G69" s="11">
        <v>830.13</v>
      </c>
      <c r="H69" s="11">
        <f>G69-F69</f>
        <v>-3169.87</v>
      </c>
      <c r="I69" s="11">
        <f>IF(F69=0,0,G69/F69*100)</f>
        <v>20.753250000000001</v>
      </c>
      <c r="J69" s="11">
        <v>25000</v>
      </c>
      <c r="K69" s="11">
        <v>25000</v>
      </c>
      <c r="L69" s="11">
        <v>4000</v>
      </c>
      <c r="M69" s="11">
        <v>830.13</v>
      </c>
      <c r="N69" s="11">
        <f>M69-L69</f>
        <v>-3169.87</v>
      </c>
      <c r="O69" s="11">
        <f>IF(L69=0,0,M69/L69*100)</f>
        <v>20.753250000000001</v>
      </c>
      <c r="P69" s="11">
        <v>0</v>
      </c>
      <c r="Q69" s="11">
        <v>0</v>
      </c>
      <c r="R69" s="11">
        <v>0</v>
      </c>
      <c r="S69" s="11">
        <v>0</v>
      </c>
      <c r="T69" s="11">
        <f>S69-R69</f>
        <v>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0</v>
      </c>
      <c r="Z69" s="11">
        <f>Y69-X69</f>
        <v>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40000000</v>
      </c>
      <c r="C70" s="10" t="s">
        <v>93</v>
      </c>
      <c r="D70" s="11">
        <v>289799240</v>
      </c>
      <c r="E70" s="11">
        <v>288609377</v>
      </c>
      <c r="F70" s="11">
        <v>61947796.939999998</v>
      </c>
      <c r="G70" s="11">
        <v>60696873.899999999</v>
      </c>
      <c r="H70" s="11">
        <f>G70-F70</f>
        <v>-1250923.0399999991</v>
      </c>
      <c r="I70" s="11">
        <f>IF(F70=0,0,G70/F70*100)</f>
        <v>97.980681958372813</v>
      </c>
      <c r="J70" s="11">
        <v>289699240</v>
      </c>
      <c r="K70" s="11">
        <v>288509377</v>
      </c>
      <c r="L70" s="11">
        <v>61878457.939999998</v>
      </c>
      <c r="M70" s="11">
        <v>60627534.899999999</v>
      </c>
      <c r="N70" s="11">
        <f>M70-L70</f>
        <v>-1250923.0399999991</v>
      </c>
      <c r="O70" s="11">
        <f>IF(L70=0,0,M70/L70*100)</f>
        <v>97.978419175841537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100000</v>
      </c>
      <c r="AC70" s="11">
        <v>100000</v>
      </c>
      <c r="AD70" s="11">
        <v>69339</v>
      </c>
      <c r="AE70" s="11">
        <v>69339</v>
      </c>
      <c r="AF70" s="11">
        <f>AE70-AD70</f>
        <v>0</v>
      </c>
      <c r="AG70" s="11">
        <f>IF(AD70=0,0,AE70/AD70*100)</f>
        <v>100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100000</v>
      </c>
      <c r="BS70" s="11">
        <v>100000</v>
      </c>
      <c r="BT70" s="11">
        <v>69339</v>
      </c>
      <c r="BU70" s="11">
        <v>69339</v>
      </c>
      <c r="BV70" s="11">
        <f>BU70-BT70</f>
        <v>0</v>
      </c>
      <c r="BW70" s="11">
        <f>IF(BT70=0,0,BU70/BT70*100)</f>
        <v>100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41000000</v>
      </c>
      <c r="C71" s="10" t="s">
        <v>94</v>
      </c>
      <c r="D71" s="11">
        <v>289799240</v>
      </c>
      <c r="E71" s="11">
        <v>288609377</v>
      </c>
      <c r="F71" s="11">
        <v>61947796.939999998</v>
      </c>
      <c r="G71" s="11">
        <v>60696873.899999999</v>
      </c>
      <c r="H71" s="11">
        <f>G71-F71</f>
        <v>-1250923.0399999991</v>
      </c>
      <c r="I71" s="11">
        <f>IF(F71=0,0,G71/F71*100)</f>
        <v>97.980681958372813</v>
      </c>
      <c r="J71" s="11">
        <v>289699240</v>
      </c>
      <c r="K71" s="11">
        <v>288509377</v>
      </c>
      <c r="L71" s="11">
        <v>61878457.939999998</v>
      </c>
      <c r="M71" s="11">
        <v>60627534.899999999</v>
      </c>
      <c r="N71" s="11">
        <f>M71-L71</f>
        <v>-1250923.0399999991</v>
      </c>
      <c r="O71" s="11">
        <f>IF(L71=0,0,M71/L71*100)</f>
        <v>97.978419175841537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100000</v>
      </c>
      <c r="AC71" s="11">
        <v>100000</v>
      </c>
      <c r="AD71" s="11">
        <v>69339</v>
      </c>
      <c r="AE71" s="11">
        <v>69339</v>
      </c>
      <c r="AF71" s="11">
        <f>AE71-AD71</f>
        <v>0</v>
      </c>
      <c r="AG71" s="11">
        <f>IF(AD71=0,0,AE71/AD71*100)</f>
        <v>100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100000</v>
      </c>
      <c r="BS71" s="11">
        <v>100000</v>
      </c>
      <c r="BT71" s="11">
        <v>69339</v>
      </c>
      <c r="BU71" s="11">
        <v>69339</v>
      </c>
      <c r="BV71" s="11">
        <f>BU71-BT71</f>
        <v>0</v>
      </c>
      <c r="BW71" s="11">
        <f>IF(BT71=0,0,BU71/BT71*100)</f>
        <v>100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41030000</v>
      </c>
      <c r="C72" s="10" t="s">
        <v>95</v>
      </c>
      <c r="D72" s="11">
        <v>68191300</v>
      </c>
      <c r="E72" s="11">
        <v>68947300</v>
      </c>
      <c r="F72" s="11">
        <v>16197200</v>
      </c>
      <c r="G72" s="11">
        <v>16197200</v>
      </c>
      <c r="H72" s="11">
        <f>G72-F72</f>
        <v>0</v>
      </c>
      <c r="I72" s="11">
        <f>IF(F72=0,0,G72/F72*100)</f>
        <v>100</v>
      </c>
      <c r="J72" s="11">
        <v>68191300</v>
      </c>
      <c r="K72" s="11">
        <v>68947300</v>
      </c>
      <c r="L72" s="11">
        <v>16197200</v>
      </c>
      <c r="M72" s="11">
        <v>16197200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41033900</v>
      </c>
      <c r="C73" s="10" t="s">
        <v>96</v>
      </c>
      <c r="D73" s="11">
        <v>51181400</v>
      </c>
      <c r="E73" s="11">
        <v>51181400</v>
      </c>
      <c r="F73" s="11">
        <v>11282000</v>
      </c>
      <c r="G73" s="11">
        <v>11282000</v>
      </c>
      <c r="H73" s="11">
        <f>G73-F73</f>
        <v>0</v>
      </c>
      <c r="I73" s="11">
        <f>IF(F73=0,0,G73/F73*100)</f>
        <v>100</v>
      </c>
      <c r="J73" s="11">
        <v>51181400</v>
      </c>
      <c r="K73" s="11">
        <v>51181400</v>
      </c>
      <c r="L73" s="11">
        <v>11282000</v>
      </c>
      <c r="M73" s="11">
        <v>11282000</v>
      </c>
      <c r="N73" s="11">
        <f>M73-L73</f>
        <v>0</v>
      </c>
      <c r="O73" s="11">
        <f>IF(L73=0,0,M73/L73*100)</f>
        <v>100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41034200</v>
      </c>
      <c r="C74" s="10" t="s">
        <v>97</v>
      </c>
      <c r="D74" s="11">
        <v>17009900</v>
      </c>
      <c r="E74" s="11">
        <v>17009900</v>
      </c>
      <c r="F74" s="11">
        <v>4159200</v>
      </c>
      <c r="G74" s="11">
        <v>4159200</v>
      </c>
      <c r="H74" s="11">
        <f>G74-F74</f>
        <v>0</v>
      </c>
      <c r="I74" s="11">
        <f>IF(F74=0,0,G74/F74*100)</f>
        <v>100</v>
      </c>
      <c r="J74" s="11">
        <v>17009900</v>
      </c>
      <c r="K74" s="11">
        <v>17009900</v>
      </c>
      <c r="L74" s="11">
        <v>4159200</v>
      </c>
      <c r="M74" s="11">
        <v>4159200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41034500</v>
      </c>
      <c r="C75" s="10" t="s">
        <v>98</v>
      </c>
      <c r="D75" s="11">
        <v>0</v>
      </c>
      <c r="E75" s="11">
        <v>756000</v>
      </c>
      <c r="F75" s="11">
        <v>756000</v>
      </c>
      <c r="G75" s="11">
        <v>756000</v>
      </c>
      <c r="H75" s="11">
        <f>G75-F75</f>
        <v>0</v>
      </c>
      <c r="I75" s="11">
        <f>IF(F75=0,0,G75/F75*100)</f>
        <v>100</v>
      </c>
      <c r="J75" s="11">
        <v>0</v>
      </c>
      <c r="K75" s="11">
        <v>756000</v>
      </c>
      <c r="L75" s="11">
        <v>756000</v>
      </c>
      <c r="M75" s="11">
        <v>756000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41040000</v>
      </c>
      <c r="C76" s="10" t="s">
        <v>99</v>
      </c>
      <c r="D76" s="11">
        <v>24161740</v>
      </c>
      <c r="E76" s="11">
        <v>24161740</v>
      </c>
      <c r="F76" s="11">
        <v>4066984</v>
      </c>
      <c r="G76" s="11">
        <v>3987484</v>
      </c>
      <c r="H76" s="11">
        <f>G76-F76</f>
        <v>-79500</v>
      </c>
      <c r="I76" s="11">
        <f>IF(F76=0,0,G76/F76*100)</f>
        <v>98.045234503012551</v>
      </c>
      <c r="J76" s="11">
        <v>24161740</v>
      </c>
      <c r="K76" s="11">
        <v>24161740</v>
      </c>
      <c r="L76" s="11">
        <v>4066984</v>
      </c>
      <c r="M76" s="11">
        <v>3987484</v>
      </c>
      <c r="N76" s="11">
        <f>M76-L76</f>
        <v>-79500</v>
      </c>
      <c r="O76" s="11">
        <f>IF(L76=0,0,M76/L76*100)</f>
        <v>98.045234503012551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41040200</v>
      </c>
      <c r="C77" s="10" t="s">
        <v>100</v>
      </c>
      <c r="D77" s="11">
        <v>23924900</v>
      </c>
      <c r="E77" s="11">
        <v>23924900</v>
      </c>
      <c r="F77" s="11">
        <v>3987484</v>
      </c>
      <c r="G77" s="11">
        <v>3987484</v>
      </c>
      <c r="H77" s="11">
        <f>G77-F77</f>
        <v>0</v>
      </c>
      <c r="I77" s="11">
        <f>IF(F77=0,0,G77/F77*100)</f>
        <v>100</v>
      </c>
      <c r="J77" s="11">
        <v>23924900</v>
      </c>
      <c r="K77" s="11">
        <v>23924900</v>
      </c>
      <c r="L77" s="11">
        <v>3987484</v>
      </c>
      <c r="M77" s="11">
        <v>3987484</v>
      </c>
      <c r="N77" s="11">
        <f>M77-L77</f>
        <v>0</v>
      </c>
      <c r="O77" s="11">
        <f>IF(L77=0,0,M77/L77*100)</f>
        <v>100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41040400</v>
      </c>
      <c r="C78" s="10" t="s">
        <v>101</v>
      </c>
      <c r="D78" s="11">
        <v>236840</v>
      </c>
      <c r="E78" s="11">
        <v>236840</v>
      </c>
      <c r="F78" s="11">
        <v>79500</v>
      </c>
      <c r="G78" s="11">
        <v>0</v>
      </c>
      <c r="H78" s="11">
        <f>G78-F78</f>
        <v>-79500</v>
      </c>
      <c r="I78" s="11">
        <f>IF(F78=0,0,G78/F78*100)</f>
        <v>0</v>
      </c>
      <c r="J78" s="11">
        <v>236840</v>
      </c>
      <c r="K78" s="11">
        <v>236840</v>
      </c>
      <c r="L78" s="11">
        <v>79500</v>
      </c>
      <c r="M78" s="11">
        <v>0</v>
      </c>
      <c r="N78" s="11">
        <f>M78-L78</f>
        <v>-79500</v>
      </c>
      <c r="O78" s="11">
        <f>IF(L78=0,0,M78/L78*100)</f>
        <v>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41050000</v>
      </c>
      <c r="C79" s="10" t="s">
        <v>102</v>
      </c>
      <c r="D79" s="11">
        <v>197446200</v>
      </c>
      <c r="E79" s="11">
        <v>195500337</v>
      </c>
      <c r="F79" s="11">
        <v>41683612.939999998</v>
      </c>
      <c r="G79" s="11">
        <v>40512189.900000006</v>
      </c>
      <c r="H79" s="11">
        <f>G79-F79</f>
        <v>-1171423.0399999917</v>
      </c>
      <c r="I79" s="11">
        <f>IF(F79=0,0,G79/F79*100)</f>
        <v>97.189727671432522</v>
      </c>
      <c r="J79" s="11">
        <v>197346200</v>
      </c>
      <c r="K79" s="11">
        <v>195400337</v>
      </c>
      <c r="L79" s="11">
        <v>41614273.939999998</v>
      </c>
      <c r="M79" s="11">
        <v>40442850.900000006</v>
      </c>
      <c r="N79" s="11">
        <f>M79-L79</f>
        <v>-1171423.0399999917</v>
      </c>
      <c r="O79" s="11">
        <f>IF(L79=0,0,M79/L79*100)</f>
        <v>97.185045108106507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100000</v>
      </c>
      <c r="AC79" s="11">
        <v>100000</v>
      </c>
      <c r="AD79" s="11">
        <v>69339</v>
      </c>
      <c r="AE79" s="11">
        <v>69339</v>
      </c>
      <c r="AF79" s="11">
        <f>AE79-AD79</f>
        <v>0</v>
      </c>
      <c r="AG79" s="11">
        <f>IF(AD79=0,0,AE79/AD79*100)</f>
        <v>100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100000</v>
      </c>
      <c r="BS79" s="11">
        <v>100000</v>
      </c>
      <c r="BT79" s="11">
        <v>69339</v>
      </c>
      <c r="BU79" s="11">
        <v>69339</v>
      </c>
      <c r="BV79" s="11">
        <f>BU79-BT79</f>
        <v>0</v>
      </c>
      <c r="BW79" s="11">
        <f>IF(BT79=0,0,BU79/BT79*100)</f>
        <v>100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41050100</v>
      </c>
      <c r="C80" s="10" t="s">
        <v>103</v>
      </c>
      <c r="D80" s="11">
        <v>67112700</v>
      </c>
      <c r="E80" s="11">
        <v>67112700</v>
      </c>
      <c r="F80" s="11">
        <v>23739177.940000001</v>
      </c>
      <c r="G80" s="11">
        <v>23739177.940000001</v>
      </c>
      <c r="H80" s="11">
        <f>G80-F80</f>
        <v>0</v>
      </c>
      <c r="I80" s="11">
        <f>IF(F80=0,0,G80/F80*100)</f>
        <v>100</v>
      </c>
      <c r="J80" s="11">
        <v>67112700</v>
      </c>
      <c r="K80" s="11">
        <v>67112700</v>
      </c>
      <c r="L80" s="11">
        <v>23739177.940000001</v>
      </c>
      <c r="M80" s="11">
        <v>23739177.940000001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41050200</v>
      </c>
      <c r="C81" s="10" t="s">
        <v>104</v>
      </c>
      <c r="D81" s="11">
        <v>650430</v>
      </c>
      <c r="E81" s="11">
        <v>650430</v>
      </c>
      <c r="F81" s="11">
        <v>108404</v>
      </c>
      <c r="G81" s="11">
        <v>0</v>
      </c>
      <c r="H81" s="11">
        <f>G81-F81</f>
        <v>-108404</v>
      </c>
      <c r="I81" s="11">
        <f>IF(F81=0,0,G81/F81*100)</f>
        <v>0</v>
      </c>
      <c r="J81" s="11">
        <v>650430</v>
      </c>
      <c r="K81" s="11">
        <v>650430</v>
      </c>
      <c r="L81" s="11">
        <v>108404</v>
      </c>
      <c r="M81" s="11">
        <v>0</v>
      </c>
      <c r="N81" s="11">
        <f>M81-L81</f>
        <v>-108404</v>
      </c>
      <c r="O81" s="11">
        <f>IF(L81=0,0,M81/L81*100)</f>
        <v>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41050300</v>
      </c>
      <c r="C82" s="10" t="s">
        <v>105</v>
      </c>
      <c r="D82" s="11">
        <v>120631837</v>
      </c>
      <c r="E82" s="11">
        <v>118631774</v>
      </c>
      <c r="F82" s="11">
        <v>15866472</v>
      </c>
      <c r="G82" s="11">
        <v>14854738.08</v>
      </c>
      <c r="H82" s="11">
        <f>G82-F82</f>
        <v>-1011733.9199999999</v>
      </c>
      <c r="I82" s="11">
        <f>IF(F82=0,0,G82/F82*100)</f>
        <v>93.623447480952294</v>
      </c>
      <c r="J82" s="11">
        <v>120631837</v>
      </c>
      <c r="K82" s="11">
        <v>118631774</v>
      </c>
      <c r="L82" s="11">
        <v>15866472</v>
      </c>
      <c r="M82" s="11">
        <v>14854738.08</v>
      </c>
      <c r="N82" s="11">
        <f>M82-L82</f>
        <v>-1011733.9199999999</v>
      </c>
      <c r="O82" s="11">
        <f>IF(L82=0,0,M82/L82*100)</f>
        <v>93.623447480952294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41050700</v>
      </c>
      <c r="C83" s="10" t="s">
        <v>106</v>
      </c>
      <c r="D83" s="11">
        <v>536300</v>
      </c>
      <c r="E83" s="11">
        <v>565500</v>
      </c>
      <c r="F83" s="11">
        <v>99718</v>
      </c>
      <c r="G83" s="11">
        <v>89472.88</v>
      </c>
      <c r="H83" s="11">
        <f>G83-F83</f>
        <v>-10245.119999999995</v>
      </c>
      <c r="I83" s="11">
        <f>IF(F83=0,0,G83/F83*100)</f>
        <v>89.725907057903285</v>
      </c>
      <c r="J83" s="11">
        <v>536300</v>
      </c>
      <c r="K83" s="11">
        <v>565500</v>
      </c>
      <c r="L83" s="11">
        <v>99718</v>
      </c>
      <c r="M83" s="11">
        <v>89472.88</v>
      </c>
      <c r="N83" s="11">
        <f>M83-L83</f>
        <v>-10245.119999999995</v>
      </c>
      <c r="O83" s="11">
        <f>IF(L83=0,0,M83/L83*100)</f>
        <v>89.725907057903285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41051000</v>
      </c>
      <c r="C84" s="10" t="s">
        <v>107</v>
      </c>
      <c r="D84" s="11">
        <v>1399000</v>
      </c>
      <c r="E84" s="11">
        <v>1399000</v>
      </c>
      <c r="F84" s="11">
        <v>210156</v>
      </c>
      <c r="G84" s="11">
        <v>210156</v>
      </c>
      <c r="H84" s="11">
        <f>G84-F84</f>
        <v>0</v>
      </c>
      <c r="I84" s="11">
        <f>IF(F84=0,0,G84/F84*100)</f>
        <v>100</v>
      </c>
      <c r="J84" s="11">
        <v>1399000</v>
      </c>
      <c r="K84" s="11">
        <v>1399000</v>
      </c>
      <c r="L84" s="11">
        <v>210156</v>
      </c>
      <c r="M84" s="11">
        <v>210156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41051200</v>
      </c>
      <c r="C85" s="10" t="s">
        <v>108</v>
      </c>
      <c r="D85" s="11">
        <v>0</v>
      </c>
      <c r="E85" s="11">
        <v>0</v>
      </c>
      <c r="F85" s="11">
        <v>0</v>
      </c>
      <c r="G85" s="11">
        <v>13302</v>
      </c>
      <c r="H85" s="11">
        <f>G85-F85</f>
        <v>13302</v>
      </c>
      <c r="I85" s="11">
        <f>IF(F85=0,0,G85/F85*100)</f>
        <v>0</v>
      </c>
      <c r="J85" s="11">
        <v>0</v>
      </c>
      <c r="K85" s="11">
        <v>0</v>
      </c>
      <c r="L85" s="11">
        <v>0</v>
      </c>
      <c r="M85" s="11">
        <v>13302</v>
      </c>
      <c r="N85" s="11">
        <f>M85-L85</f>
        <v>13302</v>
      </c>
      <c r="O85" s="11">
        <f>IF(L85=0,0,M85/L85*100)</f>
        <v>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41051500</v>
      </c>
      <c r="C86" s="10" t="s">
        <v>109</v>
      </c>
      <c r="D86" s="11">
        <v>5693623</v>
      </c>
      <c r="E86" s="11">
        <v>5693623</v>
      </c>
      <c r="F86" s="11">
        <v>948772</v>
      </c>
      <c r="G86" s="11">
        <v>948772</v>
      </c>
      <c r="H86" s="11">
        <f>G86-F86</f>
        <v>0</v>
      </c>
      <c r="I86" s="11">
        <f>IF(F86=0,0,G86/F86*100)</f>
        <v>100</v>
      </c>
      <c r="J86" s="11">
        <v>5693623</v>
      </c>
      <c r="K86" s="11">
        <v>5693623</v>
      </c>
      <c r="L86" s="11">
        <v>948772</v>
      </c>
      <c r="M86" s="11">
        <v>948772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41052000</v>
      </c>
      <c r="C87" s="10" t="s">
        <v>110</v>
      </c>
      <c r="D87" s="11">
        <v>441309</v>
      </c>
      <c r="E87" s="11">
        <v>441309</v>
      </c>
      <c r="F87" s="11">
        <v>294240</v>
      </c>
      <c r="G87" s="11">
        <v>294240</v>
      </c>
      <c r="H87" s="11">
        <f>G87-F87</f>
        <v>0</v>
      </c>
      <c r="I87" s="11">
        <f>IF(F87=0,0,G87/F87*100)</f>
        <v>100</v>
      </c>
      <c r="J87" s="11">
        <v>441309</v>
      </c>
      <c r="K87" s="11">
        <v>441309</v>
      </c>
      <c r="L87" s="11">
        <v>294240</v>
      </c>
      <c r="M87" s="11">
        <v>294240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41053300</v>
      </c>
      <c r="C88" s="10" t="s">
        <v>111</v>
      </c>
      <c r="D88" s="11">
        <v>409000</v>
      </c>
      <c r="E88" s="11">
        <v>409000</v>
      </c>
      <c r="F88" s="11">
        <v>255500</v>
      </c>
      <c r="G88" s="11">
        <v>240500</v>
      </c>
      <c r="H88" s="11">
        <f>G88-F88</f>
        <v>-15000</v>
      </c>
      <c r="I88" s="11">
        <f>IF(F88=0,0,G88/F88*100)</f>
        <v>94.129158512720153</v>
      </c>
      <c r="J88" s="11">
        <v>409000</v>
      </c>
      <c r="K88" s="11">
        <v>409000</v>
      </c>
      <c r="L88" s="11">
        <v>255500</v>
      </c>
      <c r="M88" s="11">
        <v>240500</v>
      </c>
      <c r="N88" s="11">
        <f>M88-L88</f>
        <v>-15000</v>
      </c>
      <c r="O88" s="11">
        <f>IF(L88=0,0,M88/L88*100)</f>
        <v>94.129158512720153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41053900</v>
      </c>
      <c r="C89" s="10" t="s">
        <v>112</v>
      </c>
      <c r="D89" s="11">
        <v>572001</v>
      </c>
      <c r="E89" s="11">
        <v>597001</v>
      </c>
      <c r="F89" s="11">
        <v>161173</v>
      </c>
      <c r="G89" s="11">
        <v>121831</v>
      </c>
      <c r="H89" s="11">
        <f>G89-F89</f>
        <v>-39342</v>
      </c>
      <c r="I89" s="11">
        <f>IF(F89=0,0,G89/F89*100)</f>
        <v>75.590204314618461</v>
      </c>
      <c r="J89" s="11">
        <v>472001</v>
      </c>
      <c r="K89" s="11">
        <v>497001</v>
      </c>
      <c r="L89" s="11">
        <v>91834</v>
      </c>
      <c r="M89" s="11">
        <v>52492</v>
      </c>
      <c r="N89" s="11">
        <f>M89-L89</f>
        <v>-39342</v>
      </c>
      <c r="O89" s="11">
        <f>IF(L89=0,0,M89/L89*100)</f>
        <v>57.159657643138708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100000</v>
      </c>
      <c r="AC89" s="11">
        <v>100000</v>
      </c>
      <c r="AD89" s="11">
        <v>69339</v>
      </c>
      <c r="AE89" s="11">
        <v>69339</v>
      </c>
      <c r="AF89" s="11">
        <f>AE89-AD89</f>
        <v>0</v>
      </c>
      <c r="AG89" s="11">
        <f>IF(AD89=0,0,AE89/AD89*100)</f>
        <v>100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100000</v>
      </c>
      <c r="BS89" s="11">
        <v>100000</v>
      </c>
      <c r="BT89" s="11">
        <v>69339</v>
      </c>
      <c r="BU89" s="11">
        <v>69339</v>
      </c>
      <c r="BV89" s="11">
        <f>BU89-BT89</f>
        <v>0</v>
      </c>
      <c r="BW89" s="11">
        <f>IF(BT89=0,0,BU89/BT89*100)</f>
        <v>100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2" t="s">
        <v>113</v>
      </c>
      <c r="B90" s="13"/>
      <c r="C90" s="13"/>
      <c r="D90" s="14">
        <v>177912834</v>
      </c>
      <c r="E90" s="14">
        <v>177912834</v>
      </c>
      <c r="F90" s="14">
        <v>26550520</v>
      </c>
      <c r="G90" s="14">
        <v>25948189.379999999</v>
      </c>
      <c r="H90" s="14">
        <f>G90-F90</f>
        <v>-602330.62000000104</v>
      </c>
      <c r="I90" s="14">
        <f>IF(F90=0,0,G90/F90*100)</f>
        <v>97.731379197092934</v>
      </c>
      <c r="J90" s="14">
        <v>130742885</v>
      </c>
      <c r="K90" s="14">
        <v>130742885</v>
      </c>
      <c r="L90" s="14">
        <v>20354460</v>
      </c>
      <c r="M90" s="14">
        <v>19056353.600000001</v>
      </c>
      <c r="N90" s="14">
        <f>M90-L90</f>
        <v>-1298106.3999999985</v>
      </c>
      <c r="O90" s="14">
        <f>IF(L90=0,0,M90/L90*100)</f>
        <v>93.62249649462575</v>
      </c>
      <c r="P90" s="14">
        <v>22074180</v>
      </c>
      <c r="Q90" s="14">
        <v>22074180</v>
      </c>
      <c r="R90" s="14">
        <v>3392405</v>
      </c>
      <c r="S90" s="14">
        <v>3539654.0899999994</v>
      </c>
      <c r="T90" s="14">
        <f>S90-R90</f>
        <v>147249.08999999939</v>
      </c>
      <c r="U90" s="14">
        <f>IF(R90=0,0,S90/R90*100)</f>
        <v>104.3405516145625</v>
      </c>
      <c r="V90" s="14">
        <v>22074180</v>
      </c>
      <c r="W90" s="14">
        <v>22074180</v>
      </c>
      <c r="X90" s="14">
        <v>3392405</v>
      </c>
      <c r="Y90" s="14">
        <v>3539654.0899999994</v>
      </c>
      <c r="Z90" s="14">
        <f>Y90-X90</f>
        <v>147249.08999999939</v>
      </c>
      <c r="AA90" s="14">
        <f>IF(X90=0,0,Y90/X90*100)</f>
        <v>104.3405516145625</v>
      </c>
      <c r="AB90" s="14">
        <v>25095769</v>
      </c>
      <c r="AC90" s="14">
        <v>25095769</v>
      </c>
      <c r="AD90" s="14">
        <v>2803655</v>
      </c>
      <c r="AE90" s="14">
        <v>3352181.69</v>
      </c>
      <c r="AF90" s="14">
        <f>AE90-AD90</f>
        <v>548526.68999999994</v>
      </c>
      <c r="AG90" s="14">
        <f>IF(AD90=0,0,AE90/AD90*100)</f>
        <v>119.56470000766856</v>
      </c>
      <c r="AH90" s="14">
        <v>1240000</v>
      </c>
      <c r="AI90" s="14">
        <v>1240000</v>
      </c>
      <c r="AJ90" s="14">
        <v>247190</v>
      </c>
      <c r="AK90" s="14">
        <v>189599.97000000003</v>
      </c>
      <c r="AL90" s="14">
        <f>AK90-AJ90</f>
        <v>-57590.02999999997</v>
      </c>
      <c r="AM90" s="14">
        <f>IF(AJ90=0,0,AK90/AJ90*100)</f>
        <v>76.70211982685386</v>
      </c>
      <c r="AN90" s="14">
        <v>1225294</v>
      </c>
      <c r="AO90" s="14">
        <v>1225294</v>
      </c>
      <c r="AP90" s="14">
        <v>127213</v>
      </c>
      <c r="AQ90" s="14">
        <v>69863.200000000012</v>
      </c>
      <c r="AR90" s="14">
        <f>AQ90-AP90</f>
        <v>-57349.799999999988</v>
      </c>
      <c r="AS90" s="14">
        <f>IF(AP90=0,0,AQ90/AP90*100)</f>
        <v>54.918286653093638</v>
      </c>
      <c r="AT90" s="14">
        <v>1931600</v>
      </c>
      <c r="AU90" s="14">
        <v>1931600</v>
      </c>
      <c r="AV90" s="14">
        <v>199040</v>
      </c>
      <c r="AW90" s="14">
        <v>166824.51999999999</v>
      </c>
      <c r="AX90" s="14">
        <f>AW90-AV90</f>
        <v>-32215.48000000001</v>
      </c>
      <c r="AY90" s="14">
        <f>IF(AV90=0,0,AW90/AV90*100)</f>
        <v>83.81456993569131</v>
      </c>
      <c r="AZ90" s="14">
        <v>1861750</v>
      </c>
      <c r="BA90" s="14">
        <v>1861750</v>
      </c>
      <c r="BB90" s="14">
        <v>179630</v>
      </c>
      <c r="BC90" s="14">
        <v>153141.12</v>
      </c>
      <c r="BD90" s="14">
        <f>BC90-BB90</f>
        <v>-26488.880000000005</v>
      </c>
      <c r="BE90" s="14">
        <f>IF(BB90=0,0,BC90/BB90*100)</f>
        <v>85.253643600734847</v>
      </c>
      <c r="BF90" s="14">
        <v>578010</v>
      </c>
      <c r="BG90" s="14">
        <v>578010</v>
      </c>
      <c r="BH90" s="14">
        <v>27665</v>
      </c>
      <c r="BI90" s="14">
        <v>37579.96</v>
      </c>
      <c r="BJ90" s="14">
        <f>BI90-BH90</f>
        <v>9914.9599999999991</v>
      </c>
      <c r="BK90" s="14">
        <f>IF(BH90=0,0,BI90/BH90*100)</f>
        <v>135.83936381709739</v>
      </c>
      <c r="BL90" s="14">
        <v>690350</v>
      </c>
      <c r="BM90" s="14">
        <v>690350</v>
      </c>
      <c r="BN90" s="14">
        <v>59950</v>
      </c>
      <c r="BO90" s="14">
        <v>84203.069999999992</v>
      </c>
      <c r="BP90" s="14">
        <f>BO90-BN90</f>
        <v>24253.069999999992</v>
      </c>
      <c r="BQ90" s="14">
        <f>IF(BN90=0,0,BO90/BN90*100)</f>
        <v>140.4554962468724</v>
      </c>
      <c r="BR90" s="14">
        <v>1569623</v>
      </c>
      <c r="BS90" s="14">
        <v>1569623</v>
      </c>
      <c r="BT90" s="14">
        <v>142369</v>
      </c>
      <c r="BU90" s="14">
        <v>132918.40999999997</v>
      </c>
      <c r="BV90" s="14">
        <f>BU90-BT90</f>
        <v>-9450.5900000000256</v>
      </c>
      <c r="BW90" s="14">
        <f>IF(BT90=0,0,BU90/BT90*100)</f>
        <v>93.361904628114246</v>
      </c>
      <c r="BX90" s="14">
        <v>1326357</v>
      </c>
      <c r="BY90" s="14">
        <v>1326357</v>
      </c>
      <c r="BZ90" s="14">
        <v>201335</v>
      </c>
      <c r="CA90" s="14">
        <v>142715.68</v>
      </c>
      <c r="CB90" s="14">
        <f>CA90-BZ90</f>
        <v>-58619.320000000007</v>
      </c>
      <c r="CC90" s="14">
        <f>IF(BZ90=0,0,CA90/BZ90*100)</f>
        <v>70.884684729431044</v>
      </c>
      <c r="CD90" s="14">
        <v>1393250</v>
      </c>
      <c r="CE90" s="14">
        <v>1393250</v>
      </c>
      <c r="CF90" s="14">
        <v>113133</v>
      </c>
      <c r="CG90" s="14">
        <v>156657.99</v>
      </c>
      <c r="CH90" s="14">
        <f>CG90-CF90</f>
        <v>43524.989999999991</v>
      </c>
      <c r="CI90" s="14">
        <f>IF(CF90=0,0,CG90/CF90*100)</f>
        <v>138.47240858105062</v>
      </c>
      <c r="CJ90" s="14">
        <v>1091320</v>
      </c>
      <c r="CK90" s="14">
        <v>1091320</v>
      </c>
      <c r="CL90" s="14">
        <v>105180</v>
      </c>
      <c r="CM90" s="14">
        <v>239174.33</v>
      </c>
      <c r="CN90" s="14">
        <f>CM90-CL90</f>
        <v>133994.32999999999</v>
      </c>
      <c r="CO90" s="14">
        <f>IF(CL90=0,0,CM90/CL90*100)</f>
        <v>227.39525575204408</v>
      </c>
      <c r="CP90" s="14">
        <v>1890000</v>
      </c>
      <c r="CQ90" s="14">
        <v>1890000</v>
      </c>
      <c r="CR90" s="14">
        <v>240100</v>
      </c>
      <c r="CS90" s="14">
        <v>341431.74000000005</v>
      </c>
      <c r="CT90" s="14">
        <f>CS90-CR90</f>
        <v>101331.74000000005</v>
      </c>
      <c r="CU90" s="14">
        <f>IF(CR90=0,0,CS90/CR90*100)</f>
        <v>142.20397334443985</v>
      </c>
      <c r="CV90" s="14">
        <v>2936635</v>
      </c>
      <c r="CW90" s="14">
        <v>2936635</v>
      </c>
      <c r="CX90" s="14">
        <v>437443</v>
      </c>
      <c r="CY90" s="14">
        <v>524389.46</v>
      </c>
      <c r="CZ90" s="14">
        <f>CY90-CX90</f>
        <v>86946.459999999963</v>
      </c>
      <c r="DA90" s="14">
        <f>IF(CX90=0,0,CY90/CX90*100)</f>
        <v>119.87606613890267</v>
      </c>
      <c r="DB90" s="14">
        <v>789770</v>
      </c>
      <c r="DC90" s="14">
        <v>789770</v>
      </c>
      <c r="DD90" s="14">
        <v>45872</v>
      </c>
      <c r="DE90" s="14">
        <v>50852.020000000004</v>
      </c>
      <c r="DF90" s="14">
        <f>DE90-DD90</f>
        <v>4980.0200000000041</v>
      </c>
      <c r="DG90" s="14">
        <f>IF(DD90=0,0,DE90/DD90*100)</f>
        <v>110.85633937914197</v>
      </c>
      <c r="DH90" s="14">
        <v>1886000</v>
      </c>
      <c r="DI90" s="14">
        <v>1886000</v>
      </c>
      <c r="DJ90" s="14">
        <v>215000</v>
      </c>
      <c r="DK90" s="14">
        <v>41582.06</v>
      </c>
      <c r="DL90" s="14">
        <f>DK90-DJ90</f>
        <v>-173417.94</v>
      </c>
      <c r="DM90" s="14">
        <f>IF(DJ90=0,0,DK90/DJ90*100)</f>
        <v>19.340493023255814</v>
      </c>
      <c r="DN90" s="14">
        <v>644830</v>
      </c>
      <c r="DO90" s="14">
        <v>644830</v>
      </c>
      <c r="DP90" s="14">
        <v>36458</v>
      </c>
      <c r="DQ90" s="14">
        <v>80214.689999999988</v>
      </c>
      <c r="DR90" s="14">
        <f>DQ90-DP90</f>
        <v>43756.689999999988</v>
      </c>
      <c r="DS90" s="14">
        <f>IF(DP90=0,0,DQ90/DP90*100)</f>
        <v>220.01944703494428</v>
      </c>
      <c r="DT90" s="14">
        <v>1311970</v>
      </c>
      <c r="DU90" s="14">
        <v>1311970</v>
      </c>
      <c r="DV90" s="14">
        <v>101491</v>
      </c>
      <c r="DW90" s="14">
        <v>316248.45999999996</v>
      </c>
      <c r="DX90" s="14">
        <f>DW90-DV90</f>
        <v>214757.45999999996</v>
      </c>
      <c r="DY90" s="14">
        <f>IF(DV90=0,0,DW90/DV90*100)</f>
        <v>311.60246721384158</v>
      </c>
      <c r="DZ90" s="14">
        <v>803110</v>
      </c>
      <c r="EA90" s="14">
        <v>803110</v>
      </c>
      <c r="EB90" s="14">
        <v>88366</v>
      </c>
      <c r="EC90" s="14">
        <v>97439.069999999992</v>
      </c>
      <c r="ED90" s="14">
        <f>EC90-EB90</f>
        <v>9073.0699999999924</v>
      </c>
      <c r="EE90" s="14">
        <f>IF(EB90=0,0,EC90/EB90*100)</f>
        <v>110.26760292420161</v>
      </c>
      <c r="EF90" s="14">
        <v>1925900</v>
      </c>
      <c r="EG90" s="14">
        <v>1925900</v>
      </c>
      <c r="EH90" s="14">
        <v>236220</v>
      </c>
      <c r="EI90" s="14">
        <v>527345.93999999994</v>
      </c>
      <c r="EJ90" s="14">
        <f>EI90-EH90</f>
        <v>291125.93999999994</v>
      </c>
      <c r="EK90" s="14">
        <f>IF(EH90=0,0,EI90/EH90*100)</f>
        <v>223.24356108712215</v>
      </c>
    </row>
    <row r="91" spans="1:141" x14ac:dyDescent="0.3">
      <c r="A91" s="12" t="s">
        <v>114</v>
      </c>
      <c r="B91" s="13"/>
      <c r="C91" s="13"/>
      <c r="D91" s="14">
        <v>467712074</v>
      </c>
      <c r="E91" s="14">
        <v>466522211</v>
      </c>
      <c r="F91" s="14">
        <v>88498316.939999998</v>
      </c>
      <c r="G91" s="14">
        <v>86645063.279999956</v>
      </c>
      <c r="H91" s="14">
        <f>G91-F91</f>
        <v>-1853253.6600000411</v>
      </c>
      <c r="I91" s="14">
        <f>IF(F91=0,0,G91/F91*100)</f>
        <v>97.905888242760014</v>
      </c>
      <c r="J91" s="14">
        <v>420442125</v>
      </c>
      <c r="K91" s="14">
        <v>419252262</v>
      </c>
      <c r="L91" s="14">
        <v>82232917.939999998</v>
      </c>
      <c r="M91" s="14">
        <v>79683888.5</v>
      </c>
      <c r="N91" s="14">
        <f>M91-L91</f>
        <v>-2549029.4399999976</v>
      </c>
      <c r="O91" s="14">
        <f>IF(L91=0,0,M91/L91*100)</f>
        <v>96.900232286710462</v>
      </c>
      <c r="P91" s="14">
        <v>22074180</v>
      </c>
      <c r="Q91" s="14">
        <v>22074180</v>
      </c>
      <c r="R91" s="14">
        <v>3392405</v>
      </c>
      <c r="S91" s="14">
        <v>3539654.0899999994</v>
      </c>
      <c r="T91" s="14">
        <f>S91-R91</f>
        <v>147249.08999999939</v>
      </c>
      <c r="U91" s="14">
        <f>IF(R91=0,0,S91/R91*100)</f>
        <v>104.3405516145625</v>
      </c>
      <c r="V91" s="14">
        <v>22074180</v>
      </c>
      <c r="W91" s="14">
        <v>22074180</v>
      </c>
      <c r="X91" s="14">
        <v>3392405</v>
      </c>
      <c r="Y91" s="14">
        <v>3539654.0899999994</v>
      </c>
      <c r="Z91" s="14">
        <f>Y91-X91</f>
        <v>147249.08999999939</v>
      </c>
      <c r="AA91" s="14">
        <f>IF(X91=0,0,Y91/X91*100)</f>
        <v>104.3405516145625</v>
      </c>
      <c r="AB91" s="14">
        <v>25195769</v>
      </c>
      <c r="AC91" s="14">
        <v>25195769</v>
      </c>
      <c r="AD91" s="14">
        <v>2872994</v>
      </c>
      <c r="AE91" s="14">
        <v>3421520.69</v>
      </c>
      <c r="AF91" s="14">
        <f>AE91-AD91</f>
        <v>548526.68999999994</v>
      </c>
      <c r="AG91" s="14">
        <f>IF(AD91=0,0,AE91/AD91*100)</f>
        <v>119.09251080928118</v>
      </c>
      <c r="AH91" s="14">
        <v>1240000</v>
      </c>
      <c r="AI91" s="14">
        <v>1240000</v>
      </c>
      <c r="AJ91" s="14">
        <v>247190</v>
      </c>
      <c r="AK91" s="14">
        <v>189599.97000000003</v>
      </c>
      <c r="AL91" s="14">
        <f>AK91-AJ91</f>
        <v>-57590.02999999997</v>
      </c>
      <c r="AM91" s="14">
        <f>IF(AJ91=0,0,AK91/AJ91*100)</f>
        <v>76.70211982685386</v>
      </c>
      <c r="AN91" s="14">
        <v>1225294</v>
      </c>
      <c r="AO91" s="14">
        <v>1225294</v>
      </c>
      <c r="AP91" s="14">
        <v>127213</v>
      </c>
      <c r="AQ91" s="14">
        <v>69863.200000000012</v>
      </c>
      <c r="AR91" s="14">
        <f>AQ91-AP91</f>
        <v>-57349.799999999988</v>
      </c>
      <c r="AS91" s="14">
        <f>IF(AP91=0,0,AQ91/AP91*100)</f>
        <v>54.918286653093638</v>
      </c>
      <c r="AT91" s="14">
        <v>1931600</v>
      </c>
      <c r="AU91" s="14">
        <v>1931600</v>
      </c>
      <c r="AV91" s="14">
        <v>199040</v>
      </c>
      <c r="AW91" s="14">
        <v>166824.51999999999</v>
      </c>
      <c r="AX91" s="14">
        <f>AW91-AV91</f>
        <v>-32215.48000000001</v>
      </c>
      <c r="AY91" s="14">
        <f>IF(AV91=0,0,AW91/AV91*100)</f>
        <v>83.81456993569131</v>
      </c>
      <c r="AZ91" s="14">
        <v>1861750</v>
      </c>
      <c r="BA91" s="14">
        <v>1861750</v>
      </c>
      <c r="BB91" s="14">
        <v>179630</v>
      </c>
      <c r="BC91" s="14">
        <v>153141.12</v>
      </c>
      <c r="BD91" s="14">
        <f>BC91-BB91</f>
        <v>-26488.880000000005</v>
      </c>
      <c r="BE91" s="14">
        <f>IF(BB91=0,0,BC91/BB91*100)</f>
        <v>85.253643600734847</v>
      </c>
      <c r="BF91" s="14">
        <v>578010</v>
      </c>
      <c r="BG91" s="14">
        <v>578010</v>
      </c>
      <c r="BH91" s="14">
        <v>27665</v>
      </c>
      <c r="BI91" s="14">
        <v>37579.96</v>
      </c>
      <c r="BJ91" s="14">
        <f>BI91-BH91</f>
        <v>9914.9599999999991</v>
      </c>
      <c r="BK91" s="14">
        <f>IF(BH91=0,0,BI91/BH91*100)</f>
        <v>135.83936381709739</v>
      </c>
      <c r="BL91" s="14">
        <v>690350</v>
      </c>
      <c r="BM91" s="14">
        <v>690350</v>
      </c>
      <c r="BN91" s="14">
        <v>59950</v>
      </c>
      <c r="BO91" s="14">
        <v>84203.069999999992</v>
      </c>
      <c r="BP91" s="14">
        <f>BO91-BN91</f>
        <v>24253.069999999992</v>
      </c>
      <c r="BQ91" s="14">
        <f>IF(BN91=0,0,BO91/BN91*100)</f>
        <v>140.4554962468724</v>
      </c>
      <c r="BR91" s="14">
        <v>1669623</v>
      </c>
      <c r="BS91" s="14">
        <v>1669623</v>
      </c>
      <c r="BT91" s="14">
        <v>211708</v>
      </c>
      <c r="BU91" s="14">
        <v>202257.40999999997</v>
      </c>
      <c r="BV91" s="14">
        <f>BU91-BT91</f>
        <v>-9450.5900000000256</v>
      </c>
      <c r="BW91" s="14">
        <f>IF(BT91=0,0,BU91/BT91*100)</f>
        <v>95.536026035860701</v>
      </c>
      <c r="BX91" s="14">
        <v>1326357</v>
      </c>
      <c r="BY91" s="14">
        <v>1326357</v>
      </c>
      <c r="BZ91" s="14">
        <v>201335</v>
      </c>
      <c r="CA91" s="14">
        <v>142715.68</v>
      </c>
      <c r="CB91" s="14">
        <f>CA91-BZ91</f>
        <v>-58619.320000000007</v>
      </c>
      <c r="CC91" s="14">
        <f>IF(BZ91=0,0,CA91/BZ91*100)</f>
        <v>70.884684729431044</v>
      </c>
      <c r="CD91" s="14">
        <v>1393250</v>
      </c>
      <c r="CE91" s="14">
        <v>1393250</v>
      </c>
      <c r="CF91" s="14">
        <v>113133</v>
      </c>
      <c r="CG91" s="14">
        <v>156657.99</v>
      </c>
      <c r="CH91" s="14">
        <f>CG91-CF91</f>
        <v>43524.989999999991</v>
      </c>
      <c r="CI91" s="14">
        <f>IF(CF91=0,0,CG91/CF91*100)</f>
        <v>138.47240858105062</v>
      </c>
      <c r="CJ91" s="14">
        <v>1091320</v>
      </c>
      <c r="CK91" s="14">
        <v>1091320</v>
      </c>
      <c r="CL91" s="14">
        <v>105180</v>
      </c>
      <c r="CM91" s="14">
        <v>239174.33</v>
      </c>
      <c r="CN91" s="14">
        <f>CM91-CL91</f>
        <v>133994.32999999999</v>
      </c>
      <c r="CO91" s="14">
        <f>IF(CL91=0,0,CM91/CL91*100)</f>
        <v>227.39525575204408</v>
      </c>
      <c r="CP91" s="14">
        <v>1890000</v>
      </c>
      <c r="CQ91" s="14">
        <v>1890000</v>
      </c>
      <c r="CR91" s="14">
        <v>240100</v>
      </c>
      <c r="CS91" s="14">
        <v>341431.74000000005</v>
      </c>
      <c r="CT91" s="14">
        <f>CS91-CR91</f>
        <v>101331.74000000005</v>
      </c>
      <c r="CU91" s="14">
        <f>IF(CR91=0,0,CS91/CR91*100)</f>
        <v>142.20397334443985</v>
      </c>
      <c r="CV91" s="14">
        <v>2936635</v>
      </c>
      <c r="CW91" s="14">
        <v>2936635</v>
      </c>
      <c r="CX91" s="14">
        <v>437443</v>
      </c>
      <c r="CY91" s="14">
        <v>524389.46</v>
      </c>
      <c r="CZ91" s="14">
        <f>CY91-CX91</f>
        <v>86946.459999999963</v>
      </c>
      <c r="DA91" s="14">
        <f>IF(CX91=0,0,CY91/CX91*100)</f>
        <v>119.87606613890267</v>
      </c>
      <c r="DB91" s="14">
        <v>789770</v>
      </c>
      <c r="DC91" s="14">
        <v>789770</v>
      </c>
      <c r="DD91" s="14">
        <v>45872</v>
      </c>
      <c r="DE91" s="14">
        <v>50852.020000000004</v>
      </c>
      <c r="DF91" s="14">
        <f>DE91-DD91</f>
        <v>4980.0200000000041</v>
      </c>
      <c r="DG91" s="14">
        <f>IF(DD91=0,0,DE91/DD91*100)</f>
        <v>110.85633937914197</v>
      </c>
      <c r="DH91" s="14">
        <v>1886000</v>
      </c>
      <c r="DI91" s="14">
        <v>1886000</v>
      </c>
      <c r="DJ91" s="14">
        <v>215000</v>
      </c>
      <c r="DK91" s="14">
        <v>41582.06</v>
      </c>
      <c r="DL91" s="14">
        <f>DK91-DJ91</f>
        <v>-173417.94</v>
      </c>
      <c r="DM91" s="14">
        <f>IF(DJ91=0,0,DK91/DJ91*100)</f>
        <v>19.340493023255814</v>
      </c>
      <c r="DN91" s="14">
        <v>644830</v>
      </c>
      <c r="DO91" s="14">
        <v>644830</v>
      </c>
      <c r="DP91" s="14">
        <v>36458</v>
      </c>
      <c r="DQ91" s="14">
        <v>80214.689999999988</v>
      </c>
      <c r="DR91" s="14">
        <f>DQ91-DP91</f>
        <v>43756.689999999988</v>
      </c>
      <c r="DS91" s="14">
        <f>IF(DP91=0,0,DQ91/DP91*100)</f>
        <v>220.01944703494428</v>
      </c>
      <c r="DT91" s="14">
        <v>1311970</v>
      </c>
      <c r="DU91" s="14">
        <v>1311970</v>
      </c>
      <c r="DV91" s="14">
        <v>101491</v>
      </c>
      <c r="DW91" s="14">
        <v>316248.45999999996</v>
      </c>
      <c r="DX91" s="14">
        <f>DW91-DV91</f>
        <v>214757.45999999996</v>
      </c>
      <c r="DY91" s="14">
        <f>IF(DV91=0,0,DW91/DV91*100)</f>
        <v>311.60246721384158</v>
      </c>
      <c r="DZ91" s="14">
        <v>803110</v>
      </c>
      <c r="EA91" s="14">
        <v>803110</v>
      </c>
      <c r="EB91" s="14">
        <v>88366</v>
      </c>
      <c r="EC91" s="14">
        <v>97439.069999999992</v>
      </c>
      <c r="ED91" s="14">
        <f>EC91-EB91</f>
        <v>9073.0699999999924</v>
      </c>
      <c r="EE91" s="14">
        <f>IF(EB91=0,0,EC91/EB91*100)</f>
        <v>110.26760292420161</v>
      </c>
      <c r="EF91" s="14">
        <v>1925900</v>
      </c>
      <c r="EG91" s="14">
        <v>1925900</v>
      </c>
      <c r="EH91" s="14">
        <v>236220</v>
      </c>
      <c r="EI91" s="14">
        <v>527345.93999999994</v>
      </c>
      <c r="EJ91" s="14">
        <f>EI91-EH91</f>
        <v>291125.93999999994</v>
      </c>
      <c r="EK91" s="14">
        <f>IF(EH91=0,0,EI91/EH91*100)</f>
        <v>223.24356108712215</v>
      </c>
    </row>
  </sheetData>
  <mergeCells count="30">
    <mergeCell ref="DT7:DY7"/>
    <mergeCell ref="DZ7:EE7"/>
    <mergeCell ref="EF7:EK7"/>
    <mergeCell ref="A90:C90"/>
    <mergeCell ref="A91:C9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2019-03-01T12:55:16Z</dcterms:created>
  <dcterms:modified xsi:type="dcterms:W3CDTF">2019-03-01T12:56:32Z</dcterms:modified>
</cp:coreProperties>
</file>