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106" i="1" l="1"/>
  <c r="BV106" i="1"/>
  <c r="BQ106" i="1"/>
  <c r="BP106" i="1"/>
  <c r="BK106" i="1"/>
  <c r="BJ106" i="1"/>
  <c r="BE106" i="1"/>
  <c r="BD106" i="1"/>
  <c r="AY106" i="1"/>
  <c r="AX106" i="1"/>
  <c r="AS106" i="1"/>
  <c r="AR106" i="1"/>
  <c r="AM106" i="1"/>
  <c r="AL106" i="1"/>
  <c r="AG106" i="1"/>
  <c r="AF106" i="1"/>
  <c r="AA106" i="1"/>
  <c r="Z106" i="1"/>
  <c r="U106" i="1"/>
  <c r="T106" i="1"/>
  <c r="O106" i="1"/>
  <c r="N106" i="1"/>
  <c r="I106" i="1"/>
  <c r="H106" i="1"/>
  <c r="BW105" i="1"/>
  <c r="BV105" i="1"/>
  <c r="BQ105" i="1"/>
  <c r="BP105" i="1"/>
  <c r="BK105" i="1"/>
  <c r="BJ105" i="1"/>
  <c r="BE105" i="1"/>
  <c r="BD105" i="1"/>
  <c r="AY105" i="1"/>
  <c r="AX105" i="1"/>
  <c r="AS105" i="1"/>
  <c r="AR105" i="1"/>
  <c r="AM105" i="1"/>
  <c r="AL105" i="1"/>
  <c r="AG105" i="1"/>
  <c r="AF105" i="1"/>
  <c r="AA105" i="1"/>
  <c r="Z105" i="1"/>
  <c r="U105" i="1"/>
  <c r="T105" i="1"/>
  <c r="O105" i="1"/>
  <c r="N105" i="1"/>
  <c r="I105" i="1"/>
  <c r="H105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<sst xmlns="http://schemas.openxmlformats.org/spreadsheetml/2006/main" count="188" uniqueCount="118">
  <si>
    <t>Станом на 04.01.2021</t>
  </si>
  <si>
    <t>Аналіз виконання плану по доходах</t>
  </si>
  <si>
    <t>На 2020 рік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</si>
  <si>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</si>
  <si>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</si>
  <si>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</si>
  <si>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</si>
  <si>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</si>
  <si>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</si>
  <si>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</si>
  <si>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</si>
  <si>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</si>
  <si>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</si>
  <si>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</si>
  <si>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</si>
  <si>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</si>
  <si>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</si>
  <si>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</si>
  <si>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</si>
  <si>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</si>
  <si>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</si>
  <si>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</si>
  <si>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</si>
  <si>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</si>
  <si>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</si>
  <si>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</si>
  <si>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</si>
  <si>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</si>
  <si>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</si>
  <si>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</si>
  <si>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</si>
  <si>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</si>
  <si>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</si>
  <si>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</si>
  <si>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</si>
  <si>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</si>
  <si>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</si>
  <si>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</si>
  <si>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</si>
  <si>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</si>
  <si>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</si>
  <si>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</si>
  <si>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</si>
  <si>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</si>
  <si>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</si>
  <si>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</si>
  <si>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</si>
  <si>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</si>
  <si>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</si>
  <si>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</si>
  <si>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</si>
  <si>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</si>
  <si>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</si>
  <si>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</si>
  <si>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</si>
  <si>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</si>
  <si>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</si>
  <si>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</si>
  <si>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</si>
  <si>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</si>
  <si>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</si>
  <si>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</si>
  <si>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</si>
  <si>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</si>
  <si>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</si>
  <si>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</si>
  <si>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</si>
  <si>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</si>
  <si>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</si>
  <si>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</si>
  <si>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</si>
  <si>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</si>
  <si>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</si>
  <si>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</si>
  <si>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</si>
  <si>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</si>
  <si>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</si>
  <si>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</si>
  <si>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</si>
  <si>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з рахунків виборчих фондів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</si>
  <si>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</si>
  <si>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</si>
  <si>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</si>
  <si>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</si>
  <si>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</si>
  <si>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</si>
  <si>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</si>
  <si>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</si>
  <si>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</si>
  <si>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</si>
  <si>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</si>
  <si>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</si>
  <si>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</si>
  <si>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</si>
  <si>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</si>
  <si>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</si>
  <si>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</si>
  <si>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</si>
  <si>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</si>
  <si>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</si>
  <si>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</si>
  <si>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</si>
  <si>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</si>
  <si>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</si>
  <si>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</si>
  <si>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</si>
  <si>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</si>
  <si>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здоров`я у госпітальних округах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</si>
  <si>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</si>
  <si>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</si>
  <si>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</si>
  <si>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</si>
  <si>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</si>
  <si>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</si>
  <si>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</t>
  </si>
  <si>
    <t>Субвенція з місцевого бюджету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SARSCoV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</si>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</sst>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06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.42578125" bestFit="1" customWidth="1"/>
    <col min="10" max="12" width="13.85546875" customWidth="1"/>
    <col min="13" max="13" width="12.42578125" bestFit="1" customWidth="1"/>
    <col min="14" max="14" width="11.42578125" bestFit="1" customWidth="1"/>
    <col min="16" max="18" width="13.85546875" customWidth="1"/>
    <col min="19" max="19" width="11.42578125" bestFit="1" customWidth="1"/>
    <col min="20" max="20" width="10.42578125" bestFit="1" customWidth="1"/>
    <col min="22" max="24" width="13.85546875" customWidth="1"/>
    <col min="25" max="25" width="11.42578125" bestFit="1" customWidth="1"/>
    <col min="26" max="26" width="10.42578125" bestFit="1" customWidth="1"/>
    <col min="28" max="30" width="13.85546875" customWidth="1"/>
    <col min="31" max="31" width="11.42578125" bestFit="1" customWidth="1"/>
    <col min="32" max="32" width="10.42578125" bestFit="1" customWidth="1"/>
    <col min="34" max="36" width="13.85546875" customWidth="1"/>
    <col min="37" max="37" width="10.42578125" bestFit="1" customWidth="1"/>
    <col min="38" max="38" width="9.42578125" bestFit="1" customWidth="1"/>
    <col min="40" max="42" width="13.85546875" customWidth="1"/>
    <col min="43" max="43" width="10.42578125" bestFit="1" customWidth="1"/>
    <col min="44" max="44" width="9.42578125" bestFit="1" customWidth="1"/>
    <col min="46" max="48" width="13.85546875" customWidth="1"/>
    <col min="49" max="49" width="10.42578125" bestFit="1" customWidth="1"/>
    <col min="50" max="50" width="9.42578125" bestFit="1" customWidth="1"/>
    <col min="52" max="54" width="13.85546875" customWidth="1"/>
    <col min="55" max="55" width="10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10.42578125" bestFit="1" customWidth="1"/>
    <col min="70" max="72" width="13.85546875" customWidth="1"/>
    <col min="73" max="73" width="10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143147362</v>
      </c>
      <c r="F9" s="11">
        <v>143147362</v>
      </c>
      <c r="G9" s="11">
        <v>156663164.94000006</v>
      </c>
      <c r="H9" s="11">
        <f>G9-F9</f>
        <v>13515802.940000057</v>
      </c>
      <c r="I9" s="11">
        <f>IF(F9=0,0,G9/F9*100)</f>
        <v>109.44188055662532</v>
      </c>
      <c r="J9" s="11">
        <v>110524400</v>
      </c>
      <c r="K9" s="11">
        <v>110524400</v>
      </c>
      <c r="L9" s="11">
        <v>110524400</v>
      </c>
      <c r="M9" s="11">
        <v>121621985.22</v>
      </c>
      <c r="N9" s="11">
        <f>M9-L9</f>
        <v>11097585.219999999</v>
      </c>
      <c r="O9" s="11">
        <f>IF(L9=0,0,M9/L9*100)</f>
        <v>110.04084638324207</v>
      </c>
      <c r="P9" s="11">
        <v>20906435</v>
      </c>
      <c r="Q9" s="11">
        <v>21542536</v>
      </c>
      <c r="R9" s="11">
        <v>21542536</v>
      </c>
      <c r="S9" s="11">
        <v>22950190.700000003</v>
      </c>
      <c r="T9" s="11">
        <f>S9-R9</f>
        <v>1407654.700000003</v>
      </c>
      <c r="U9" s="11">
        <f>IF(R9=0,0,S9/R9*100)</f>
        <v>106.53430357502944</v>
      </c>
      <c r="V9" s="11">
        <v>20906435</v>
      </c>
      <c r="W9" s="11">
        <v>21542536</v>
      </c>
      <c r="X9" s="11">
        <v>21542536</v>
      </c>
      <c r="Y9" s="11">
        <v>22950190.700000003</v>
      </c>
      <c r="Z9" s="11">
        <f>Y9-X9</f>
        <v>1407654.700000003</v>
      </c>
      <c r="AA9" s="11">
        <f>IF(X9=0,0,Y9/X9*100)</f>
        <v>106.53430357502944</v>
      </c>
      <c r="AB9" s="11">
        <v>10174254</v>
      </c>
      <c r="AC9" s="11">
        <v>11080426</v>
      </c>
      <c r="AD9" s="11">
        <v>11080426</v>
      </c>
      <c r="AE9" s="11">
        <v>12090989.02</v>
      </c>
      <c r="AF9" s="11">
        <f>AE9-AD9</f>
        <v>1010563.0199999996</v>
      </c>
      <c r="AG9" s="11">
        <f>IF(AD9=0,0,AE9/AD9*100)</f>
        <v>109.12025422127272</v>
      </c>
      <c r="AH9" s="11">
        <v>809305</v>
      </c>
      <c r="AI9" s="11">
        <v>809305</v>
      </c>
      <c r="AJ9" s="11">
        <v>809305</v>
      </c>
      <c r="AK9" s="11">
        <v>1005221.53</v>
      </c>
      <c r="AL9" s="11">
        <f>AK9-AJ9</f>
        <v>195916.53000000003</v>
      </c>
      <c r="AM9" s="11">
        <f>IF(AJ9=0,0,AK9/AJ9*100)</f>
        <v>124.20799698506744</v>
      </c>
      <c r="AN9" s="11">
        <v>1596500</v>
      </c>
      <c r="AO9" s="11">
        <v>2011600</v>
      </c>
      <c r="AP9" s="11">
        <v>2011600</v>
      </c>
      <c r="AQ9" s="11">
        <v>2191391.84</v>
      </c>
      <c r="AR9" s="11">
        <f>AQ9-AP9</f>
        <v>179791.83999999985</v>
      </c>
      <c r="AS9" s="11">
        <f>IF(AP9=0,0,AQ9/AP9*100)</f>
        <v>108.937753032412</v>
      </c>
      <c r="AT9" s="11">
        <v>1711002</v>
      </c>
      <c r="AU9" s="11">
        <v>1711002</v>
      </c>
      <c r="AV9" s="11">
        <v>1711002</v>
      </c>
      <c r="AW9" s="11">
        <v>2084820.52</v>
      </c>
      <c r="AX9" s="11">
        <f>AW9-AV9</f>
        <v>373818.52</v>
      </c>
      <c r="AY9" s="11">
        <f>IF(AV9=0,0,AW9/AV9*100)</f>
        <v>121.84793004333135</v>
      </c>
      <c r="AZ9" s="11">
        <v>1222228</v>
      </c>
      <c r="BA9" s="11">
        <v>1222228</v>
      </c>
      <c r="BB9" s="11">
        <v>1222228</v>
      </c>
      <c r="BC9" s="11">
        <v>1150684.21</v>
      </c>
      <c r="BD9" s="11">
        <f>BC9-BB9</f>
        <v>-71543.790000000037</v>
      </c>
      <c r="BE9" s="11">
        <f>IF(BB9=0,0,BC9/BB9*100)</f>
        <v>94.146444853169783</v>
      </c>
      <c r="BF9" s="11">
        <v>3174722</v>
      </c>
      <c r="BG9" s="11">
        <v>3665794</v>
      </c>
      <c r="BH9" s="11">
        <v>3665794</v>
      </c>
      <c r="BI9" s="11">
        <v>3954198.58</v>
      </c>
      <c r="BJ9" s="11">
        <f>BI9-BH9</f>
        <v>288404.58000000007</v>
      </c>
      <c r="BK9" s="11">
        <f>IF(BH9=0,0,BI9/BH9*100)</f>
        <v>107.86745190809958</v>
      </c>
      <c r="BL9" s="11">
        <v>680460</v>
      </c>
      <c r="BM9" s="11">
        <v>680460</v>
      </c>
      <c r="BN9" s="11">
        <v>680460</v>
      </c>
      <c r="BO9" s="11">
        <v>685891.93</v>
      </c>
      <c r="BP9" s="11">
        <f>BO9-BN9</f>
        <v>5431.9300000000512</v>
      </c>
      <c r="BQ9" s="11">
        <f>IF(BN9=0,0,BO9/BN9*100)</f>
        <v>100.79827322693473</v>
      </c>
      <c r="BR9" s="11">
        <v>980037</v>
      </c>
      <c r="BS9" s="11">
        <v>980037</v>
      </c>
      <c r="BT9" s="11">
        <v>980037</v>
      </c>
      <c r="BU9" s="11">
        <v>1018780.41</v>
      </c>
      <c r="BV9" s="11">
        <f>BU9-BT9</f>
        <v>38743.410000000033</v>
      </c>
      <c r="BW9" s="11">
        <f>IF(BT9=0,0,BU9/BT9*100)</f>
        <v>103.95325992794152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110524400</v>
      </c>
      <c r="G10" s="11">
        <v>121621985.22</v>
      </c>
      <c r="H10" s="11">
        <f>G10-F10</f>
        <v>11097585.219999999</v>
      </c>
      <c r="I10" s="11">
        <f>IF(F10=0,0,G10/F10*100)</f>
        <v>110.04084638324207</v>
      </c>
      <c r="J10" s="11">
        <v>110524400</v>
      </c>
      <c r="K10" s="11">
        <v>110524400</v>
      </c>
      <c r="L10" s="11">
        <v>110524400</v>
      </c>
      <c r="M10" s="11">
        <v>121621985.22</v>
      </c>
      <c r="N10" s="11">
        <f>M10-L10</f>
        <v>11097585.219999999</v>
      </c>
      <c r="O10" s="11">
        <f>IF(L10=0,0,M10/L10*100)</f>
        <v>110.04084638324207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110508400</v>
      </c>
      <c r="G11" s="11">
        <v>121613657.22</v>
      </c>
      <c r="H11" s="11">
        <f>G11-F11</f>
        <v>11105257.219999999</v>
      </c>
      <c r="I11" s="11">
        <f>IF(F11=0,0,G11/F11*100)</f>
        <v>110.04924260961158</v>
      </c>
      <c r="J11" s="11">
        <v>110508400</v>
      </c>
      <c r="K11" s="11">
        <v>110508400</v>
      </c>
      <c r="L11" s="11">
        <v>110508400</v>
      </c>
      <c r="M11" s="11">
        <v>121613657.22</v>
      </c>
      <c r="N11" s="11">
        <f>M11-L11</f>
        <v>11105257.219999999</v>
      </c>
      <c r="O11" s="11">
        <f>IF(L11=0,0,M11/L11*100)</f>
        <v>110.04924260961158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94543700</v>
      </c>
      <c r="G12" s="11">
        <v>101483563.09999999</v>
      </c>
      <c r="H12" s="11">
        <f>G12-F12</f>
        <v>6939863.099999994</v>
      </c>
      <c r="I12" s="11">
        <f>IF(F12=0,0,G12/F12*100)</f>
        <v>107.34037603774762</v>
      </c>
      <c r="J12" s="11">
        <v>94543700</v>
      </c>
      <c r="K12" s="11">
        <v>94543700</v>
      </c>
      <c r="L12" s="11">
        <v>94543700</v>
      </c>
      <c r="M12" s="11">
        <v>101483563.09999999</v>
      </c>
      <c r="N12" s="11">
        <f>M12-L12</f>
        <v>6939863.099999994</v>
      </c>
      <c r="O12" s="11">
        <f>IF(L12=0,0,M12/L12*100)</f>
        <v>107.34037603774762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8744700</v>
      </c>
      <c r="G13" s="11">
        <v>10804502.439999999</v>
      </c>
      <c r="H13" s="11">
        <f>G13-F13</f>
        <v>2059802.4399999995</v>
      </c>
      <c r="I13" s="11">
        <f>IF(F13=0,0,G13/F13*100)</f>
        <v>123.55486683362493</v>
      </c>
      <c r="J13" s="11">
        <v>8744700</v>
      </c>
      <c r="K13" s="11">
        <v>8744700</v>
      </c>
      <c r="L13" s="11">
        <v>8744700</v>
      </c>
      <c r="M13" s="11">
        <v>10804502.439999999</v>
      </c>
      <c r="N13" s="11">
        <f>M13-L13</f>
        <v>2059802.4399999995</v>
      </c>
      <c r="O13" s="11">
        <f>IF(L13=0,0,M13/L13*100)</f>
        <v>123.55486683362493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5900000</v>
      </c>
      <c r="G14" s="11">
        <v>8012497.5800000001</v>
      </c>
      <c r="H14" s="11">
        <f>G14-F14</f>
        <v>2112497.58</v>
      </c>
      <c r="I14" s="11">
        <f>IF(F14=0,0,G14/F14*100)</f>
        <v>135.80504372881356</v>
      </c>
      <c r="J14" s="11">
        <v>5900000</v>
      </c>
      <c r="K14" s="11">
        <v>5900000</v>
      </c>
      <c r="L14" s="11">
        <v>5900000</v>
      </c>
      <c r="M14" s="11">
        <v>8012497.5800000001</v>
      </c>
      <c r="N14" s="11">
        <f>M14-L14</f>
        <v>2112497.58</v>
      </c>
      <c r="O14" s="11">
        <f>IF(L14=0,0,M14/L14*100)</f>
        <v>135.80504372881356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1320000</v>
      </c>
      <c r="G15" s="11">
        <v>1313094.0999999999</v>
      </c>
      <c r="H15" s="11">
        <f>G15-F15</f>
        <v>-6905.9000000001397</v>
      </c>
      <c r="I15" s="11">
        <f>IF(F15=0,0,G15/F15*100)</f>
        <v>99.476825757575753</v>
      </c>
      <c r="J15" s="11">
        <v>1320000</v>
      </c>
      <c r="K15" s="11">
        <v>1320000</v>
      </c>
      <c r="L15" s="11">
        <v>1320000</v>
      </c>
      <c r="M15" s="11">
        <v>1313094.0999999999</v>
      </c>
      <c r="N15" s="11">
        <f>M15-L15</f>
        <v>-6905.9000000001397</v>
      </c>
      <c r="O15" s="11">
        <f>IF(L15=0,0,M15/L15*100)</f>
        <v>99.476825757575753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16000</v>
      </c>
      <c r="G16" s="11">
        <v>8328</v>
      </c>
      <c r="H16" s="11">
        <f>G16-F16</f>
        <v>-7672</v>
      </c>
      <c r="I16" s="11">
        <f>IF(F16=0,0,G16/F16*100)</f>
        <v>52.05</v>
      </c>
      <c r="J16" s="11">
        <v>16000</v>
      </c>
      <c r="K16" s="11">
        <v>16000</v>
      </c>
      <c r="L16" s="11">
        <v>16000</v>
      </c>
      <c r="M16" s="11">
        <v>8328</v>
      </c>
      <c r="N16" s="11">
        <f>M16-L16</f>
        <v>-7672</v>
      </c>
      <c r="O16" s="11">
        <f>IF(L16=0,0,M16/L16*100)</f>
        <v>52.05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16000</v>
      </c>
      <c r="G17" s="11">
        <v>8328</v>
      </c>
      <c r="H17" s="11">
        <f>G17-F17</f>
        <v>-7672</v>
      </c>
      <c r="I17" s="11">
        <f>IF(F17=0,0,G17/F17*100)</f>
        <v>52.05</v>
      </c>
      <c r="J17" s="11">
        <v>16000</v>
      </c>
      <c r="K17" s="11">
        <v>16000</v>
      </c>
      <c r="L17" s="11">
        <v>16000</v>
      </c>
      <c r="M17" s="11">
        <v>8328</v>
      </c>
      <c r="N17" s="11">
        <f>M17-L17</f>
        <v>-7672</v>
      </c>
      <c r="O17" s="11">
        <f>IF(L17=0,0,M17/L17*100)</f>
        <v>52.05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29998</v>
      </c>
      <c r="F18" s="11">
        <v>29998</v>
      </c>
      <c r="G18" s="11">
        <v>35010.6</v>
      </c>
      <c r="H18" s="11">
        <f>G18-F18</f>
        <v>5012.5999999999985</v>
      </c>
      <c r="I18" s="11">
        <f>IF(F18=0,0,G18/F18*100)</f>
        <v>116.70978065204348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1848.03</v>
      </c>
      <c r="T18" s="11">
        <f>S18-R18</f>
        <v>1848.03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1848.03</v>
      </c>
      <c r="Z18" s="11">
        <f>Y18-X18</f>
        <v>1848.03</v>
      </c>
      <c r="AA18" s="11">
        <f>IF(X18=0,0,Y18/X18*100)</f>
        <v>0</v>
      </c>
      <c r="AB18" s="11">
        <v>7050</v>
      </c>
      <c r="AC18" s="11">
        <v>29998</v>
      </c>
      <c r="AD18" s="11">
        <v>29998</v>
      </c>
      <c r="AE18" s="11">
        <v>33162.57</v>
      </c>
      <c r="AF18" s="11">
        <f>AE18-AD18</f>
        <v>3164.5699999999997</v>
      </c>
      <c r="AG18" s="11">
        <f>IF(AD18=0,0,AE18/AD18*100)</f>
        <v>110.5492699513301</v>
      </c>
      <c r="AH18" s="11">
        <v>2650</v>
      </c>
      <c r="AI18" s="11">
        <v>2650</v>
      </c>
      <c r="AJ18" s="11">
        <v>2650</v>
      </c>
      <c r="AK18" s="11">
        <v>3734.6400000000003</v>
      </c>
      <c r="AL18" s="11">
        <f>AK18-AJ18</f>
        <v>1084.6400000000003</v>
      </c>
      <c r="AM18" s="11">
        <f>IF(AJ18=0,0,AK18/AJ18*100)</f>
        <v>140.92981132075474</v>
      </c>
      <c r="AN18" s="11">
        <v>1000</v>
      </c>
      <c r="AO18" s="11">
        <v>1500</v>
      </c>
      <c r="AP18" s="11">
        <v>1500</v>
      </c>
      <c r="AQ18" s="11">
        <v>2309.56</v>
      </c>
      <c r="AR18" s="11">
        <f>AQ18-AP18</f>
        <v>809.56</v>
      </c>
      <c r="AS18" s="11">
        <f>IF(AP18=0,0,AQ18/AP18*100)</f>
        <v>153.97066666666666</v>
      </c>
      <c r="AT18" s="11">
        <v>0</v>
      </c>
      <c r="AU18" s="11">
        <v>0</v>
      </c>
      <c r="AV18" s="11">
        <v>0</v>
      </c>
      <c r="AW18" s="11">
        <v>1.83</v>
      </c>
      <c r="AX18" s="11">
        <f>AW18-AV18</f>
        <v>1.83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22448</v>
      </c>
      <c r="BH18" s="11">
        <v>22448</v>
      </c>
      <c r="BI18" s="11">
        <v>22925.45</v>
      </c>
      <c r="BJ18" s="11">
        <f>BI18-BH18</f>
        <v>477.45000000000073</v>
      </c>
      <c r="BK18" s="11">
        <f>IF(BH18=0,0,BI18/BH18*100)</f>
        <v>102.12691553813258</v>
      </c>
      <c r="BL18" s="11">
        <v>3400</v>
      </c>
      <c r="BM18" s="11">
        <v>3400</v>
      </c>
      <c r="BN18" s="11">
        <v>3400</v>
      </c>
      <c r="BO18" s="11">
        <v>3318.3199999999997</v>
      </c>
      <c r="BP18" s="11">
        <f>BO18-BN18</f>
        <v>-81.680000000000291</v>
      </c>
      <c r="BQ18" s="11">
        <f>IF(BN18=0,0,BO18/BN18*100)</f>
        <v>97.597647058823526</v>
      </c>
      <c r="BR18" s="11">
        <v>0</v>
      </c>
      <c r="BS18" s="11">
        <v>0</v>
      </c>
      <c r="BT18" s="11">
        <v>0</v>
      </c>
      <c r="BU18" s="11">
        <v>872.77</v>
      </c>
      <c r="BV18" s="11">
        <f>BU18-BT18</f>
        <v>872.77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29998</v>
      </c>
      <c r="F19" s="11">
        <v>29998</v>
      </c>
      <c r="G19" s="11">
        <v>32808.959999999999</v>
      </c>
      <c r="H19" s="11">
        <f>G19-F19</f>
        <v>2810.9599999999991</v>
      </c>
      <c r="I19" s="11">
        <f>IF(F19=0,0,G19/F19*100)</f>
        <v>109.37049136609107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29998</v>
      </c>
      <c r="AD19" s="11">
        <v>29998</v>
      </c>
      <c r="AE19" s="11">
        <v>32808.959999999999</v>
      </c>
      <c r="AF19" s="11">
        <f>AE19-AD19</f>
        <v>2810.9599999999991</v>
      </c>
      <c r="AG19" s="11">
        <f>IF(AD19=0,0,AE19/AD19*100)</f>
        <v>109.37049136609107</v>
      </c>
      <c r="AH19" s="11">
        <v>2650</v>
      </c>
      <c r="AI19" s="11">
        <v>2650</v>
      </c>
      <c r="AJ19" s="11">
        <v>2650</v>
      </c>
      <c r="AK19" s="11">
        <v>3729.07</v>
      </c>
      <c r="AL19" s="11">
        <f>AK19-AJ19</f>
        <v>1079.0700000000002</v>
      </c>
      <c r="AM19" s="11">
        <f>IF(AJ19=0,0,AK19/AJ19*100)</f>
        <v>140.71962264150943</v>
      </c>
      <c r="AN19" s="11">
        <v>1000</v>
      </c>
      <c r="AO19" s="11">
        <v>1500</v>
      </c>
      <c r="AP19" s="11">
        <v>1500</v>
      </c>
      <c r="AQ19" s="11">
        <v>1975.61</v>
      </c>
      <c r="AR19" s="11">
        <f>AQ19-AP19</f>
        <v>475.6099999999999</v>
      </c>
      <c r="AS19" s="11">
        <f>IF(AP19=0,0,AQ19/AP19*100)</f>
        <v>131.70733333333334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22448</v>
      </c>
      <c r="BH19" s="11">
        <v>22448</v>
      </c>
      <c r="BI19" s="11">
        <v>22915.4</v>
      </c>
      <c r="BJ19" s="11">
        <f>BI19-BH19</f>
        <v>467.40000000000146</v>
      </c>
      <c r="BK19" s="11">
        <f>IF(BH19=0,0,BI19/BH19*100)</f>
        <v>102.08214540270848</v>
      </c>
      <c r="BL19" s="11">
        <v>3400</v>
      </c>
      <c r="BM19" s="11">
        <v>3400</v>
      </c>
      <c r="BN19" s="11">
        <v>3400</v>
      </c>
      <c r="BO19" s="11">
        <v>3318.14</v>
      </c>
      <c r="BP19" s="11">
        <f>BO19-BN19</f>
        <v>-81.860000000000127</v>
      </c>
      <c r="BQ19" s="11">
        <f>IF(BN19=0,0,BO19/BN19*100)</f>
        <v>97.592352941176458</v>
      </c>
      <c r="BR19" s="11">
        <v>0</v>
      </c>
      <c r="BS19" s="11">
        <v>0</v>
      </c>
      <c r="BT19" s="11">
        <v>0</v>
      </c>
      <c r="BU19" s="11">
        <v>870.74</v>
      </c>
      <c r="BV19" s="11">
        <f>BU19-BT19</f>
        <v>870.74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29998</v>
      </c>
      <c r="F20" s="11">
        <v>29998</v>
      </c>
      <c r="G20" s="11">
        <v>32808.959999999999</v>
      </c>
      <c r="H20" s="11">
        <f>G20-F20</f>
        <v>2810.9599999999991</v>
      </c>
      <c r="I20" s="11">
        <f>IF(F20=0,0,G20/F20*100)</f>
        <v>109.37049136609107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29998</v>
      </c>
      <c r="AD20" s="11">
        <v>29998</v>
      </c>
      <c r="AE20" s="11">
        <v>32808.959999999999</v>
      </c>
      <c r="AF20" s="11">
        <f>AE20-AD20</f>
        <v>2810.9599999999991</v>
      </c>
      <c r="AG20" s="11">
        <f>IF(AD20=0,0,AE20/AD20*100)</f>
        <v>109.37049136609107</v>
      </c>
      <c r="AH20" s="11">
        <v>2650</v>
      </c>
      <c r="AI20" s="11">
        <v>2650</v>
      </c>
      <c r="AJ20" s="11">
        <v>2650</v>
      </c>
      <c r="AK20" s="11">
        <v>3729.07</v>
      </c>
      <c r="AL20" s="11">
        <f>AK20-AJ20</f>
        <v>1079.0700000000002</v>
      </c>
      <c r="AM20" s="11">
        <f>IF(AJ20=0,0,AK20/AJ20*100)</f>
        <v>140.71962264150943</v>
      </c>
      <c r="AN20" s="11">
        <v>1000</v>
      </c>
      <c r="AO20" s="11">
        <v>1500</v>
      </c>
      <c r="AP20" s="11">
        <v>1500</v>
      </c>
      <c r="AQ20" s="11">
        <v>1975.61</v>
      </c>
      <c r="AR20" s="11">
        <f>AQ20-AP20</f>
        <v>475.6099999999999</v>
      </c>
      <c r="AS20" s="11">
        <f>IF(AP20=0,0,AQ20/AP20*100)</f>
        <v>131.70733333333334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22448</v>
      </c>
      <c r="BH20" s="11">
        <v>22448</v>
      </c>
      <c r="BI20" s="11">
        <v>22915.4</v>
      </c>
      <c r="BJ20" s="11">
        <f>BI20-BH20</f>
        <v>467.40000000000146</v>
      </c>
      <c r="BK20" s="11">
        <f>IF(BH20=0,0,BI20/BH20*100)</f>
        <v>102.08214540270848</v>
      </c>
      <c r="BL20" s="11">
        <v>3400</v>
      </c>
      <c r="BM20" s="11">
        <v>3400</v>
      </c>
      <c r="BN20" s="11">
        <v>3400</v>
      </c>
      <c r="BO20" s="11">
        <v>3318.14</v>
      </c>
      <c r="BP20" s="11">
        <f>BO20-BN20</f>
        <v>-81.860000000000127</v>
      </c>
      <c r="BQ20" s="11">
        <f>IF(BN20=0,0,BO20/BN20*100)</f>
        <v>97.592352941176458</v>
      </c>
      <c r="BR20" s="11">
        <v>0</v>
      </c>
      <c r="BS20" s="11">
        <v>0</v>
      </c>
      <c r="BT20" s="11">
        <v>0</v>
      </c>
      <c r="BU20" s="11">
        <v>870.74</v>
      </c>
      <c r="BV20" s="11">
        <f>BU20-BT20</f>
        <v>870.74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2201.64</v>
      </c>
      <c r="H21" s="11">
        <f>G21-F21</f>
        <v>2201.64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1848.03</v>
      </c>
      <c r="T21" s="11">
        <f>S21-R21</f>
        <v>1848.03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1848.03</v>
      </c>
      <c r="Z21" s="11">
        <f>Y21-X21</f>
        <v>1848.03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353.60999999999996</v>
      </c>
      <c r="AF21" s="11">
        <f>AE21-AD21</f>
        <v>353.60999999999996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5.57</v>
      </c>
      <c r="AL21" s="11">
        <f>AK21-AJ21</f>
        <v>5.57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333.95</v>
      </c>
      <c r="AR21" s="11">
        <f>AQ21-AP21</f>
        <v>333.95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1.83</v>
      </c>
      <c r="AX21" s="11">
        <f>AW21-AV21</f>
        <v>1.83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10.050000000000001</v>
      </c>
      <c r="BJ21" s="11">
        <f>BI21-BH21</f>
        <v>10.050000000000001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0.18</v>
      </c>
      <c r="BP21" s="11">
        <f>BO21-BN21</f>
        <v>0.18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2.0299999999999998</v>
      </c>
      <c r="BV21" s="11">
        <f>BU21-BT21</f>
        <v>2.0299999999999998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2201.64</v>
      </c>
      <c r="H22" s="11">
        <f>G22-F22</f>
        <v>2201.64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1848.03</v>
      </c>
      <c r="T22" s="11">
        <f>S22-R22</f>
        <v>1848.03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1848.03</v>
      </c>
      <c r="Z22" s="11">
        <f>Y22-X22</f>
        <v>1848.03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353.60999999999996</v>
      </c>
      <c r="AF22" s="11">
        <f>AE22-AD22</f>
        <v>353.60999999999996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5.57</v>
      </c>
      <c r="AL22" s="11">
        <f>AK22-AJ22</f>
        <v>5.57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333.95</v>
      </c>
      <c r="AR22" s="11">
        <f>AQ22-AP22</f>
        <v>333.95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1.83</v>
      </c>
      <c r="AX22" s="11">
        <f>AW22-AV22</f>
        <v>1.83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10.050000000000001</v>
      </c>
      <c r="BJ22" s="11">
        <f>BI22-BH22</f>
        <v>10.050000000000001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0.18</v>
      </c>
      <c r="BP22" s="11">
        <f>BO22-BN22</f>
        <v>0.18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2.0299999999999998</v>
      </c>
      <c r="BV22" s="11">
        <f>BU22-BT22</f>
        <v>2.0299999999999998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6973091</v>
      </c>
      <c r="F23" s="11">
        <v>6973091</v>
      </c>
      <c r="G23" s="11">
        <v>7712826.8100000005</v>
      </c>
      <c r="H23" s="11">
        <f>G23-F23</f>
        <v>739735.81000000052</v>
      </c>
      <c r="I23" s="11">
        <f>IF(F23=0,0,G23/F23*100)</f>
        <v>110.60843476730764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5259830</v>
      </c>
      <c r="R23" s="11">
        <v>5259830</v>
      </c>
      <c r="S23" s="11">
        <v>5697551.3899999997</v>
      </c>
      <c r="T23" s="11">
        <f>S23-R23</f>
        <v>437721.38999999966</v>
      </c>
      <c r="U23" s="11">
        <f>IF(R23=0,0,S23/R23*100)</f>
        <v>108.32196839061339</v>
      </c>
      <c r="V23" s="11">
        <v>5078700</v>
      </c>
      <c r="W23" s="11">
        <v>5259830</v>
      </c>
      <c r="X23" s="11">
        <v>5259830</v>
      </c>
      <c r="Y23" s="11">
        <v>5697551.3899999997</v>
      </c>
      <c r="Z23" s="11">
        <f>Y23-X23</f>
        <v>437721.38999999966</v>
      </c>
      <c r="AA23" s="11">
        <f>IF(X23=0,0,Y23/X23*100)</f>
        <v>108.32196839061339</v>
      </c>
      <c r="AB23" s="11">
        <v>1309022</v>
      </c>
      <c r="AC23" s="11">
        <v>1713261</v>
      </c>
      <c r="AD23" s="11">
        <v>1713261</v>
      </c>
      <c r="AE23" s="11">
        <v>2015275.4200000002</v>
      </c>
      <c r="AF23" s="11">
        <f>AE23-AD23</f>
        <v>302014.42000000016</v>
      </c>
      <c r="AG23" s="11">
        <f>IF(AD23=0,0,AE23/AD23*100)</f>
        <v>117.62804499723043</v>
      </c>
      <c r="AH23" s="11">
        <v>3400</v>
      </c>
      <c r="AI23" s="11">
        <v>3400</v>
      </c>
      <c r="AJ23" s="11">
        <v>3400</v>
      </c>
      <c r="AK23" s="11">
        <v>6280</v>
      </c>
      <c r="AL23" s="11">
        <f>AK23-AJ23</f>
        <v>2880</v>
      </c>
      <c r="AM23" s="11">
        <f>IF(AJ23=0,0,AK23/AJ23*100)</f>
        <v>184.70588235294119</v>
      </c>
      <c r="AN23" s="11">
        <v>47000</v>
      </c>
      <c r="AO23" s="11">
        <v>47500</v>
      </c>
      <c r="AP23" s="11">
        <v>47500</v>
      </c>
      <c r="AQ23" s="11">
        <v>65271.49</v>
      </c>
      <c r="AR23" s="11">
        <f>AQ23-AP23</f>
        <v>17771.489999999998</v>
      </c>
      <c r="AS23" s="11">
        <f>IF(AP23=0,0,AQ23/AP23*100)</f>
        <v>137.41366315789475</v>
      </c>
      <c r="AT23" s="11">
        <v>1000</v>
      </c>
      <c r="AU23" s="11">
        <v>1000</v>
      </c>
      <c r="AV23" s="11">
        <v>1000</v>
      </c>
      <c r="AW23" s="11">
        <v>13555.08</v>
      </c>
      <c r="AX23" s="11">
        <f>AW23-AV23</f>
        <v>12555.08</v>
      </c>
      <c r="AY23" s="11">
        <f>IF(AV23=0,0,AW23/AV23*100)</f>
        <v>1355.508</v>
      </c>
      <c r="AZ23" s="11">
        <v>0</v>
      </c>
      <c r="BA23" s="11">
        <v>0</v>
      </c>
      <c r="BB23" s="11">
        <v>0</v>
      </c>
      <c r="BC23" s="11">
        <v>12062</v>
      </c>
      <c r="BD23" s="11">
        <f>BC23-BB23</f>
        <v>12062</v>
      </c>
      <c r="BE23" s="11">
        <f>IF(BB23=0,0,BC23/BB23*100)</f>
        <v>0</v>
      </c>
      <c r="BF23" s="11">
        <v>1237622</v>
      </c>
      <c r="BG23" s="11">
        <v>1641361</v>
      </c>
      <c r="BH23" s="11">
        <v>1641361</v>
      </c>
      <c r="BI23" s="11">
        <v>1890245.9500000002</v>
      </c>
      <c r="BJ23" s="11">
        <f>BI23-BH23</f>
        <v>248884.95000000019</v>
      </c>
      <c r="BK23" s="11">
        <f>IF(BH23=0,0,BI23/BH23*100)</f>
        <v>115.16332787241808</v>
      </c>
      <c r="BL23" s="11">
        <v>20000</v>
      </c>
      <c r="BM23" s="11">
        <v>20000</v>
      </c>
      <c r="BN23" s="11">
        <v>20000</v>
      </c>
      <c r="BO23" s="11">
        <v>27860.9</v>
      </c>
      <c r="BP23" s="11">
        <f>BO23-BN23</f>
        <v>7860.9000000000015</v>
      </c>
      <c r="BQ23" s="11">
        <f>IF(BN23=0,0,BO23/BN23*100)</f>
        <v>139.30450000000002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1046029</v>
      </c>
      <c r="F24" s="11">
        <v>1046029</v>
      </c>
      <c r="G24" s="11">
        <v>1209305.19</v>
      </c>
      <c r="H24" s="11">
        <f>G24-F24</f>
        <v>163276.18999999994</v>
      </c>
      <c r="I24" s="11">
        <f>IF(F24=0,0,G24/F24*100)</f>
        <v>115.60914563554165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757800</v>
      </c>
      <c r="R24" s="11">
        <v>757800</v>
      </c>
      <c r="S24" s="11">
        <v>819353.4</v>
      </c>
      <c r="T24" s="11">
        <f>S24-R24</f>
        <v>61553.400000000023</v>
      </c>
      <c r="U24" s="11">
        <f>IF(R24=0,0,S24/R24*100)</f>
        <v>108.12264449722882</v>
      </c>
      <c r="V24" s="11">
        <v>616600</v>
      </c>
      <c r="W24" s="11">
        <v>757800</v>
      </c>
      <c r="X24" s="11">
        <v>757800</v>
      </c>
      <c r="Y24" s="11">
        <v>819353.4</v>
      </c>
      <c r="Z24" s="11">
        <f>Y24-X24</f>
        <v>61553.400000000023</v>
      </c>
      <c r="AA24" s="11">
        <f>IF(X24=0,0,Y24/X24*100)</f>
        <v>108.12264449722882</v>
      </c>
      <c r="AB24" s="11">
        <v>213610</v>
      </c>
      <c r="AC24" s="11">
        <v>288229</v>
      </c>
      <c r="AD24" s="11">
        <v>288229</v>
      </c>
      <c r="AE24" s="11">
        <v>389951.79</v>
      </c>
      <c r="AF24" s="11">
        <f>AE24-AD24</f>
        <v>101722.78999999998</v>
      </c>
      <c r="AG24" s="11">
        <f>IF(AD24=0,0,AE24/AD24*100)</f>
        <v>135.29235087378439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288229</v>
      </c>
      <c r="BH24" s="11">
        <v>288229</v>
      </c>
      <c r="BI24" s="11">
        <v>389951.79</v>
      </c>
      <c r="BJ24" s="11">
        <f>BI24-BH24</f>
        <v>101722.78999999998</v>
      </c>
      <c r="BK24" s="11">
        <f>IF(BH24=0,0,BI24/BH24*100)</f>
        <v>135.29235087378439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1046029</v>
      </c>
      <c r="F25" s="11">
        <v>1046029</v>
      </c>
      <c r="G25" s="11">
        <v>1209305.19</v>
      </c>
      <c r="H25" s="11">
        <f>G25-F25</f>
        <v>163276.18999999994</v>
      </c>
      <c r="I25" s="11">
        <f>IF(F25=0,0,G25/F25*100)</f>
        <v>115.60914563554165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757800</v>
      </c>
      <c r="R25" s="11">
        <v>757800</v>
      </c>
      <c r="S25" s="11">
        <v>819353.4</v>
      </c>
      <c r="T25" s="11">
        <f>S25-R25</f>
        <v>61553.400000000023</v>
      </c>
      <c r="U25" s="11">
        <f>IF(R25=0,0,S25/R25*100)</f>
        <v>108.12264449722882</v>
      </c>
      <c r="V25" s="11">
        <v>616600</v>
      </c>
      <c r="W25" s="11">
        <v>757800</v>
      </c>
      <c r="X25" s="11">
        <v>757800</v>
      </c>
      <c r="Y25" s="11">
        <v>819353.4</v>
      </c>
      <c r="Z25" s="11">
        <f>Y25-X25</f>
        <v>61553.400000000023</v>
      </c>
      <c r="AA25" s="11">
        <f>IF(X25=0,0,Y25/X25*100)</f>
        <v>108.12264449722882</v>
      </c>
      <c r="AB25" s="11">
        <v>213610</v>
      </c>
      <c r="AC25" s="11">
        <v>288229</v>
      </c>
      <c r="AD25" s="11">
        <v>288229</v>
      </c>
      <c r="AE25" s="11">
        <v>389951.79</v>
      </c>
      <c r="AF25" s="11">
        <f>AE25-AD25</f>
        <v>101722.78999999998</v>
      </c>
      <c r="AG25" s="11">
        <f>IF(AD25=0,0,AE25/AD25*100)</f>
        <v>135.29235087378439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288229</v>
      </c>
      <c r="BH25" s="11">
        <v>288229</v>
      </c>
      <c r="BI25" s="11">
        <v>389951.79</v>
      </c>
      <c r="BJ25" s="11">
        <f>BI25-BH25</f>
        <v>101722.78999999998</v>
      </c>
      <c r="BK25" s="11">
        <f>IF(BH25=0,0,BI25/BH25*100)</f>
        <v>135.29235087378439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3886059</v>
      </c>
      <c r="F26" s="11">
        <v>3886059</v>
      </c>
      <c r="G26" s="11">
        <v>4224995.84</v>
      </c>
      <c r="H26" s="11">
        <f>G26-F26</f>
        <v>338936.83999999985</v>
      </c>
      <c r="I26" s="11">
        <f>IF(F26=0,0,G26/F26*100)</f>
        <v>108.72186551979782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2651330</v>
      </c>
      <c r="R26" s="11">
        <v>2651330</v>
      </c>
      <c r="S26" s="11">
        <v>2862751.01</v>
      </c>
      <c r="T26" s="11">
        <f>S26-R26</f>
        <v>211421.00999999978</v>
      </c>
      <c r="U26" s="11">
        <f>IF(R26=0,0,S26/R26*100)</f>
        <v>107.97414920058988</v>
      </c>
      <c r="V26" s="11">
        <v>2578600</v>
      </c>
      <c r="W26" s="11">
        <v>2651330</v>
      </c>
      <c r="X26" s="11">
        <v>2651330</v>
      </c>
      <c r="Y26" s="11">
        <v>2862751.01</v>
      </c>
      <c r="Z26" s="11">
        <f>Y26-X26</f>
        <v>211421.00999999978</v>
      </c>
      <c r="AA26" s="11">
        <f>IF(X26=0,0,Y26/X26*100)</f>
        <v>107.97414920058988</v>
      </c>
      <c r="AB26" s="11">
        <v>905609</v>
      </c>
      <c r="AC26" s="11">
        <v>1234729</v>
      </c>
      <c r="AD26" s="11">
        <v>1234729</v>
      </c>
      <c r="AE26" s="11">
        <v>1362244.83</v>
      </c>
      <c r="AF26" s="11">
        <f>AE26-AD26</f>
        <v>127515.83000000007</v>
      </c>
      <c r="AG26" s="11">
        <f>IF(AD26=0,0,AE26/AD26*100)</f>
        <v>110.32743460305865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1234729</v>
      </c>
      <c r="BH26" s="11">
        <v>1234729</v>
      </c>
      <c r="BI26" s="11">
        <v>1362244.83</v>
      </c>
      <c r="BJ26" s="11">
        <f>BI26-BH26</f>
        <v>127515.83000000007</v>
      </c>
      <c r="BK26" s="11">
        <f>IF(BH26=0,0,BI26/BH26*100)</f>
        <v>110.32743460305865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3886059</v>
      </c>
      <c r="F27" s="11">
        <v>3886059</v>
      </c>
      <c r="G27" s="11">
        <v>4224995.84</v>
      </c>
      <c r="H27" s="11">
        <f>G27-F27</f>
        <v>338936.83999999985</v>
      </c>
      <c r="I27" s="11">
        <f>IF(F27=0,0,G27/F27*100)</f>
        <v>108.72186551979782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2651330</v>
      </c>
      <c r="R27" s="11">
        <v>2651330</v>
      </c>
      <c r="S27" s="11">
        <v>2862751.01</v>
      </c>
      <c r="T27" s="11">
        <f>S27-R27</f>
        <v>211421.00999999978</v>
      </c>
      <c r="U27" s="11">
        <f>IF(R27=0,0,S27/R27*100)</f>
        <v>107.97414920058988</v>
      </c>
      <c r="V27" s="11">
        <v>2578600</v>
      </c>
      <c r="W27" s="11">
        <v>2651330</v>
      </c>
      <c r="X27" s="11">
        <v>2651330</v>
      </c>
      <c r="Y27" s="11">
        <v>2862751.01</v>
      </c>
      <c r="Z27" s="11">
        <f>Y27-X27</f>
        <v>211421.00999999978</v>
      </c>
      <c r="AA27" s="11">
        <f>IF(X27=0,0,Y27/X27*100)</f>
        <v>107.97414920058988</v>
      </c>
      <c r="AB27" s="11">
        <v>905609</v>
      </c>
      <c r="AC27" s="11">
        <v>1234729</v>
      </c>
      <c r="AD27" s="11">
        <v>1234729</v>
      </c>
      <c r="AE27" s="11">
        <v>1362244.83</v>
      </c>
      <c r="AF27" s="11">
        <f>AE27-AD27</f>
        <v>127515.83000000007</v>
      </c>
      <c r="AG27" s="11">
        <f>IF(AD27=0,0,AE27/AD27*100)</f>
        <v>110.32743460305865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1234729</v>
      </c>
      <c r="BH27" s="11">
        <v>1234729</v>
      </c>
      <c r="BI27" s="11">
        <v>1362244.83</v>
      </c>
      <c r="BJ27" s="11">
        <f>BI27-BH27</f>
        <v>127515.83000000007</v>
      </c>
      <c r="BK27" s="11">
        <f>IF(BH27=0,0,BI27/BH27*100)</f>
        <v>110.32743460305865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2041003</v>
      </c>
      <c r="F28" s="11">
        <v>2041003</v>
      </c>
      <c r="G28" s="11">
        <v>2278525.7799999998</v>
      </c>
      <c r="H28" s="11">
        <f>G28-F28</f>
        <v>237522.7799999998</v>
      </c>
      <c r="I28" s="11">
        <f>IF(F28=0,0,G28/F28*100)</f>
        <v>111.63755173314296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1850700</v>
      </c>
      <c r="R28" s="11">
        <v>1850700</v>
      </c>
      <c r="S28" s="11">
        <v>2015446.98</v>
      </c>
      <c r="T28" s="11">
        <f>S28-R28</f>
        <v>164746.97999999998</v>
      </c>
      <c r="U28" s="11">
        <f>IF(R28=0,0,S28/R28*100)</f>
        <v>108.90187388555681</v>
      </c>
      <c r="V28" s="11">
        <v>1883500</v>
      </c>
      <c r="W28" s="11">
        <v>1850700</v>
      </c>
      <c r="X28" s="11">
        <v>1850700</v>
      </c>
      <c r="Y28" s="11">
        <v>2015446.98</v>
      </c>
      <c r="Z28" s="11">
        <f>Y28-X28</f>
        <v>164746.97999999998</v>
      </c>
      <c r="AA28" s="11">
        <f>IF(X28=0,0,Y28/X28*100)</f>
        <v>108.90187388555681</v>
      </c>
      <c r="AB28" s="11">
        <v>189803</v>
      </c>
      <c r="AC28" s="11">
        <v>190303</v>
      </c>
      <c r="AD28" s="11">
        <v>190303</v>
      </c>
      <c r="AE28" s="11">
        <v>263078.8</v>
      </c>
      <c r="AF28" s="11">
        <f>AE28-AD28</f>
        <v>72775.799999999988</v>
      </c>
      <c r="AG28" s="11">
        <f>IF(AD28=0,0,AE28/AD28*100)</f>
        <v>138.24206659905519</v>
      </c>
      <c r="AH28" s="11">
        <v>3400</v>
      </c>
      <c r="AI28" s="11">
        <v>3400</v>
      </c>
      <c r="AJ28" s="11">
        <v>3400</v>
      </c>
      <c r="AK28" s="11">
        <v>6280</v>
      </c>
      <c r="AL28" s="11">
        <f>AK28-AJ28</f>
        <v>2880</v>
      </c>
      <c r="AM28" s="11">
        <f>IF(AJ28=0,0,AK28/AJ28*100)</f>
        <v>184.70588235294119</v>
      </c>
      <c r="AN28" s="11">
        <v>47000</v>
      </c>
      <c r="AO28" s="11">
        <v>47500</v>
      </c>
      <c r="AP28" s="11">
        <v>47500</v>
      </c>
      <c r="AQ28" s="11">
        <v>65271.49</v>
      </c>
      <c r="AR28" s="11">
        <f>AQ28-AP28</f>
        <v>17771.489999999998</v>
      </c>
      <c r="AS28" s="11">
        <f>IF(AP28=0,0,AQ28/AP28*100)</f>
        <v>137.41366315789475</v>
      </c>
      <c r="AT28" s="11">
        <v>1000</v>
      </c>
      <c r="AU28" s="11">
        <v>1000</v>
      </c>
      <c r="AV28" s="11">
        <v>1000</v>
      </c>
      <c r="AW28" s="11">
        <v>13555.08</v>
      </c>
      <c r="AX28" s="11">
        <f>AW28-AV28</f>
        <v>12555.08</v>
      </c>
      <c r="AY28" s="11">
        <f>IF(AV28=0,0,AW28/AV28*100)</f>
        <v>1355.508</v>
      </c>
      <c r="AZ28" s="11">
        <v>0</v>
      </c>
      <c r="BA28" s="11">
        <v>0</v>
      </c>
      <c r="BB28" s="11">
        <v>0</v>
      </c>
      <c r="BC28" s="11">
        <v>12062</v>
      </c>
      <c r="BD28" s="11">
        <f>BC28-BB28</f>
        <v>12062</v>
      </c>
      <c r="BE28" s="11">
        <f>IF(BB28=0,0,BC28/BB28*100)</f>
        <v>0</v>
      </c>
      <c r="BF28" s="11">
        <v>118403</v>
      </c>
      <c r="BG28" s="11">
        <v>118403</v>
      </c>
      <c r="BH28" s="11">
        <v>118403</v>
      </c>
      <c r="BI28" s="11">
        <v>138049.32999999999</v>
      </c>
      <c r="BJ28" s="11">
        <f>BI28-BH28</f>
        <v>19646.329999999987</v>
      </c>
      <c r="BK28" s="11">
        <f>IF(BH28=0,0,BI28/BH28*100)</f>
        <v>116.59276369686577</v>
      </c>
      <c r="BL28" s="11">
        <v>20000</v>
      </c>
      <c r="BM28" s="11">
        <v>20000</v>
      </c>
      <c r="BN28" s="11">
        <v>20000</v>
      </c>
      <c r="BO28" s="11">
        <v>27860.9</v>
      </c>
      <c r="BP28" s="11">
        <f>BO28-BN28</f>
        <v>7860.9000000000015</v>
      </c>
      <c r="BQ28" s="11">
        <f>IF(BN28=0,0,BO28/BN28*100)</f>
        <v>139.30450000000002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25619873</v>
      </c>
      <c r="F29" s="11">
        <v>25619873</v>
      </c>
      <c r="G29" s="11">
        <v>27293342.310000002</v>
      </c>
      <c r="H29" s="11">
        <f>G29-F29</f>
        <v>1673469.3100000024</v>
      </c>
      <c r="I29" s="11">
        <f>IF(F29=0,0,G29/F29*100)</f>
        <v>106.53191883503874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16282706</v>
      </c>
      <c r="R29" s="11">
        <v>16282706</v>
      </c>
      <c r="S29" s="11">
        <v>17250791.280000001</v>
      </c>
      <c r="T29" s="11">
        <f>S29-R29</f>
        <v>968085.28000000119</v>
      </c>
      <c r="U29" s="11">
        <f>IF(R29=0,0,S29/R29*100)</f>
        <v>105.94548154342405</v>
      </c>
      <c r="V29" s="11">
        <v>15827735</v>
      </c>
      <c r="W29" s="11">
        <v>16282706</v>
      </c>
      <c r="X29" s="11">
        <v>16282706</v>
      </c>
      <c r="Y29" s="11">
        <v>17250791.280000001</v>
      </c>
      <c r="Z29" s="11">
        <f>Y29-X29</f>
        <v>968085.28000000119</v>
      </c>
      <c r="AA29" s="11">
        <f>IF(X29=0,0,Y29/X29*100)</f>
        <v>105.94548154342405</v>
      </c>
      <c r="AB29" s="11">
        <v>8858182</v>
      </c>
      <c r="AC29" s="11">
        <v>9337167</v>
      </c>
      <c r="AD29" s="11">
        <v>9337167</v>
      </c>
      <c r="AE29" s="11">
        <v>10042551.030000001</v>
      </c>
      <c r="AF29" s="11">
        <f>AE29-AD29</f>
        <v>705384.03000000119</v>
      </c>
      <c r="AG29" s="11">
        <f>IF(AD29=0,0,AE29/AD29*100)</f>
        <v>107.55458299075084</v>
      </c>
      <c r="AH29" s="11">
        <v>803255</v>
      </c>
      <c r="AI29" s="11">
        <v>803255</v>
      </c>
      <c r="AJ29" s="11">
        <v>803255</v>
      </c>
      <c r="AK29" s="11">
        <v>995206.89</v>
      </c>
      <c r="AL29" s="11">
        <f>AK29-AJ29</f>
        <v>191951.89</v>
      </c>
      <c r="AM29" s="11">
        <f>IF(AJ29=0,0,AK29/AJ29*100)</f>
        <v>123.89675632271198</v>
      </c>
      <c r="AN29" s="11">
        <v>1548500</v>
      </c>
      <c r="AO29" s="11">
        <v>1962600</v>
      </c>
      <c r="AP29" s="11">
        <v>1962600</v>
      </c>
      <c r="AQ29" s="11">
        <v>2123810.79</v>
      </c>
      <c r="AR29" s="11">
        <f>AQ29-AP29</f>
        <v>161210.79000000004</v>
      </c>
      <c r="AS29" s="11">
        <f>IF(AP29=0,0,AQ29/AP29*100)</f>
        <v>108.2141439926628</v>
      </c>
      <c r="AT29" s="11">
        <v>1710002</v>
      </c>
      <c r="AU29" s="11">
        <v>1710002</v>
      </c>
      <c r="AV29" s="11">
        <v>1710002</v>
      </c>
      <c r="AW29" s="11">
        <v>2071263.61</v>
      </c>
      <c r="AX29" s="11">
        <f>AW29-AV29</f>
        <v>361261.6100000001</v>
      </c>
      <c r="AY29" s="11">
        <f>IF(AV29=0,0,AW29/AV29*100)</f>
        <v>121.12638523229798</v>
      </c>
      <c r="AZ29" s="11">
        <v>1222228</v>
      </c>
      <c r="BA29" s="11">
        <v>1222228</v>
      </c>
      <c r="BB29" s="11">
        <v>1222228</v>
      </c>
      <c r="BC29" s="11">
        <v>1138622.21</v>
      </c>
      <c r="BD29" s="11">
        <f>BC29-BB29</f>
        <v>-83605.790000000037</v>
      </c>
      <c r="BE29" s="11">
        <f>IF(BB29=0,0,BC29/BB29*100)</f>
        <v>93.159558609359294</v>
      </c>
      <c r="BF29" s="11">
        <v>1937100</v>
      </c>
      <c r="BG29" s="11">
        <v>2001985</v>
      </c>
      <c r="BH29" s="11">
        <v>2001985</v>
      </c>
      <c r="BI29" s="11">
        <v>2041027.1800000002</v>
      </c>
      <c r="BJ29" s="11">
        <f>BI29-BH29</f>
        <v>39042.180000000168</v>
      </c>
      <c r="BK29" s="11">
        <f>IF(BH29=0,0,BI29/BH29*100)</f>
        <v>101.95017345284805</v>
      </c>
      <c r="BL29" s="11">
        <v>657060</v>
      </c>
      <c r="BM29" s="11">
        <v>657060</v>
      </c>
      <c r="BN29" s="11">
        <v>657060</v>
      </c>
      <c r="BO29" s="11">
        <v>654712.71</v>
      </c>
      <c r="BP29" s="11">
        <f>BO29-BN29</f>
        <v>-2347.2900000000373</v>
      </c>
      <c r="BQ29" s="11">
        <f>IF(BN29=0,0,BO29/BN29*100)</f>
        <v>99.642758652177875</v>
      </c>
      <c r="BR29" s="11">
        <v>980037</v>
      </c>
      <c r="BS29" s="11">
        <v>980037</v>
      </c>
      <c r="BT29" s="11">
        <v>980037</v>
      </c>
      <c r="BU29" s="11">
        <v>1017907.64</v>
      </c>
      <c r="BV29" s="11">
        <f>BU29-BT29</f>
        <v>37870.640000000014</v>
      </c>
      <c r="BW29" s="11">
        <f>IF(BT29=0,0,BU29/BT29*100)</f>
        <v>103.86420512694929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8081920</v>
      </c>
      <c r="F30" s="11">
        <v>8081920</v>
      </c>
      <c r="G30" s="11">
        <v>8458515.8999999985</v>
      </c>
      <c r="H30" s="11">
        <f>G30-F30</f>
        <v>376595.89999999851</v>
      </c>
      <c r="I30" s="11">
        <f>IF(F30=0,0,G30/F30*100)</f>
        <v>104.65973308322774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5301355</v>
      </c>
      <c r="R30" s="11">
        <v>5301355</v>
      </c>
      <c r="S30" s="11">
        <v>5773294.0099999998</v>
      </c>
      <c r="T30" s="11">
        <f>S30-R30</f>
        <v>471939.00999999978</v>
      </c>
      <c r="U30" s="11">
        <f>IF(R30=0,0,S30/R30*100)</f>
        <v>108.90223367422102</v>
      </c>
      <c r="V30" s="11">
        <v>5270345</v>
      </c>
      <c r="W30" s="11">
        <v>5301355</v>
      </c>
      <c r="X30" s="11">
        <v>5301355</v>
      </c>
      <c r="Y30" s="11">
        <v>5773294.0099999998</v>
      </c>
      <c r="Z30" s="11">
        <f>Y30-X30</f>
        <v>471939.00999999978</v>
      </c>
      <c r="AA30" s="11">
        <f>IF(X30=0,0,Y30/X30*100)</f>
        <v>108.90223367422102</v>
      </c>
      <c r="AB30" s="11">
        <v>2539180</v>
      </c>
      <c r="AC30" s="11">
        <v>2780565</v>
      </c>
      <c r="AD30" s="11">
        <v>2780565</v>
      </c>
      <c r="AE30" s="11">
        <v>2685221.8900000006</v>
      </c>
      <c r="AF30" s="11">
        <f>AE30-AD30</f>
        <v>-95343.109999999404</v>
      </c>
      <c r="AG30" s="11">
        <f>IF(AD30=0,0,AE30/AD30*100)</f>
        <v>96.571088609689056</v>
      </c>
      <c r="AH30" s="11">
        <v>215800</v>
      </c>
      <c r="AI30" s="11">
        <v>215800</v>
      </c>
      <c r="AJ30" s="11">
        <v>215800</v>
      </c>
      <c r="AK30" s="11">
        <v>277791.51</v>
      </c>
      <c r="AL30" s="11">
        <f>AK30-AJ30</f>
        <v>61991.510000000009</v>
      </c>
      <c r="AM30" s="11">
        <f>IF(AJ30=0,0,AK30/AJ30*100)</f>
        <v>128.72637164040779</v>
      </c>
      <c r="AN30" s="11">
        <v>438500</v>
      </c>
      <c r="AO30" s="11">
        <v>615000</v>
      </c>
      <c r="AP30" s="11">
        <v>615000</v>
      </c>
      <c r="AQ30" s="11">
        <v>621372.75</v>
      </c>
      <c r="AR30" s="11">
        <f>AQ30-AP30</f>
        <v>6372.75</v>
      </c>
      <c r="AS30" s="11">
        <f>IF(AP30=0,0,AQ30/AP30*100)</f>
        <v>101.03621951219512</v>
      </c>
      <c r="AT30" s="11">
        <v>454700</v>
      </c>
      <c r="AU30" s="11">
        <v>454700</v>
      </c>
      <c r="AV30" s="11">
        <v>454700</v>
      </c>
      <c r="AW30" s="11">
        <v>370183.42000000004</v>
      </c>
      <c r="AX30" s="11">
        <f>AW30-AV30</f>
        <v>-84516.579999999958</v>
      </c>
      <c r="AY30" s="11">
        <f>IF(AV30=0,0,AW30/AV30*100)</f>
        <v>81.412672091488901</v>
      </c>
      <c r="AZ30" s="11">
        <v>347228</v>
      </c>
      <c r="BA30" s="11">
        <v>347228</v>
      </c>
      <c r="BB30" s="11">
        <v>347228</v>
      </c>
      <c r="BC30" s="11">
        <v>312874.34999999998</v>
      </c>
      <c r="BD30" s="11">
        <f>BC30-BB30</f>
        <v>-34353.650000000023</v>
      </c>
      <c r="BE30" s="11">
        <f>IF(BB30=0,0,BC30/BB30*100)</f>
        <v>90.10631343094451</v>
      </c>
      <c r="BF30" s="11">
        <v>528005</v>
      </c>
      <c r="BG30" s="11">
        <v>592890</v>
      </c>
      <c r="BH30" s="11">
        <v>592890</v>
      </c>
      <c r="BI30" s="11">
        <v>580044.35</v>
      </c>
      <c r="BJ30" s="11">
        <f>BI30-BH30</f>
        <v>-12845.650000000023</v>
      </c>
      <c r="BK30" s="11">
        <f>IF(BH30=0,0,BI30/BH30*100)</f>
        <v>97.833383932938659</v>
      </c>
      <c r="BL30" s="11">
        <v>357860</v>
      </c>
      <c r="BM30" s="11">
        <v>357860</v>
      </c>
      <c r="BN30" s="11">
        <v>357860</v>
      </c>
      <c r="BO30" s="11">
        <v>336736.06</v>
      </c>
      <c r="BP30" s="11">
        <f>BO30-BN30</f>
        <v>-21123.940000000002</v>
      </c>
      <c r="BQ30" s="11">
        <f>IF(BN30=0,0,BO30/BN30*100)</f>
        <v>94.0971497233555</v>
      </c>
      <c r="BR30" s="11">
        <v>197087</v>
      </c>
      <c r="BS30" s="11">
        <v>197087</v>
      </c>
      <c r="BT30" s="11">
        <v>197087</v>
      </c>
      <c r="BU30" s="11">
        <v>186219.45</v>
      </c>
      <c r="BV30" s="11">
        <f>BU30-BT30</f>
        <v>-10867.549999999988</v>
      </c>
      <c r="BW30" s="11">
        <f>IF(BT30=0,0,BU30/BT30*100)</f>
        <v>94.485912312836476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5390</v>
      </c>
      <c r="F31" s="11">
        <v>5390</v>
      </c>
      <c r="G31" s="11">
        <v>7367.63</v>
      </c>
      <c r="H31" s="11">
        <f>G31-F31</f>
        <v>1977.63</v>
      </c>
      <c r="I31" s="11">
        <f>IF(F31=0,0,G31/F31*100)</f>
        <v>136.69072356215213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890</v>
      </c>
      <c r="R31" s="11">
        <v>890</v>
      </c>
      <c r="S31" s="11">
        <v>892.03</v>
      </c>
      <c r="T31" s="11">
        <f>S31-R31</f>
        <v>2.0299999999999727</v>
      </c>
      <c r="U31" s="11">
        <f>IF(R31=0,0,S31/R31*100)</f>
        <v>100.22808988764045</v>
      </c>
      <c r="V31" s="11">
        <v>1920</v>
      </c>
      <c r="W31" s="11">
        <v>890</v>
      </c>
      <c r="X31" s="11">
        <v>890</v>
      </c>
      <c r="Y31" s="11">
        <v>892.03</v>
      </c>
      <c r="Z31" s="11">
        <f>Y31-X31</f>
        <v>2.0299999999999727</v>
      </c>
      <c r="AA31" s="11">
        <f>IF(X31=0,0,Y31/X31*100)</f>
        <v>100.22808988764045</v>
      </c>
      <c r="AB31" s="11">
        <v>4000</v>
      </c>
      <c r="AC31" s="11">
        <v>4500</v>
      </c>
      <c r="AD31" s="11">
        <v>4500</v>
      </c>
      <c r="AE31" s="11">
        <v>6475.6</v>
      </c>
      <c r="AF31" s="11">
        <f>AE31-AD31</f>
        <v>1975.6000000000004</v>
      </c>
      <c r="AG31" s="11">
        <f>IF(AD31=0,0,AE31/AD31*100)</f>
        <v>143.90222222222221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4500</v>
      </c>
      <c r="AP31" s="11">
        <v>4500</v>
      </c>
      <c r="AQ31" s="11">
        <v>5081.71</v>
      </c>
      <c r="AR31" s="11">
        <f>AQ31-AP31</f>
        <v>581.71</v>
      </c>
      <c r="AS31" s="11">
        <f>IF(AP31=0,0,AQ31/AP31*100)</f>
        <v>112.92688888888888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1393.89</v>
      </c>
      <c r="BV31" s="11">
        <f>BU31-BT31</f>
        <v>1393.89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84393</v>
      </c>
      <c r="F32" s="11">
        <v>84393</v>
      </c>
      <c r="G32" s="11">
        <v>84009.489999999991</v>
      </c>
      <c r="H32" s="11">
        <f>G32-F32</f>
        <v>-383.51000000000931</v>
      </c>
      <c r="I32" s="11">
        <f>IF(F32=0,0,G32/F32*100)</f>
        <v>99.545566575426861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73725</v>
      </c>
      <c r="R32" s="11">
        <v>73725</v>
      </c>
      <c r="S32" s="11">
        <v>74221.55</v>
      </c>
      <c r="T32" s="11">
        <f>S32-R32</f>
        <v>496.55000000000291</v>
      </c>
      <c r="U32" s="11">
        <f>IF(R32=0,0,S32/R32*100)</f>
        <v>100.67351644625298</v>
      </c>
      <c r="V32" s="11">
        <v>70115</v>
      </c>
      <c r="W32" s="11">
        <v>73725</v>
      </c>
      <c r="X32" s="11">
        <v>73725</v>
      </c>
      <c r="Y32" s="11">
        <v>74221.55</v>
      </c>
      <c r="Z32" s="11">
        <f>Y32-X32</f>
        <v>496.55000000000291</v>
      </c>
      <c r="AA32" s="11">
        <f>IF(X32=0,0,Y32/X32*100)</f>
        <v>100.67351644625298</v>
      </c>
      <c r="AB32" s="11">
        <v>8368</v>
      </c>
      <c r="AC32" s="11">
        <v>10668</v>
      </c>
      <c r="AD32" s="11">
        <v>10668</v>
      </c>
      <c r="AE32" s="11">
        <v>9787.94</v>
      </c>
      <c r="AF32" s="11">
        <f>AE32-AD32</f>
        <v>-880.05999999999949</v>
      </c>
      <c r="AG32" s="11">
        <f>IF(AD32=0,0,AE32/AD32*100)</f>
        <v>91.750468691413573</v>
      </c>
      <c r="AH32" s="11">
        <v>500</v>
      </c>
      <c r="AI32" s="11">
        <v>500</v>
      </c>
      <c r="AJ32" s="11">
        <v>500</v>
      </c>
      <c r="AK32" s="11">
        <v>-77.56</v>
      </c>
      <c r="AL32" s="11">
        <f>AK32-AJ32</f>
        <v>-577.55999999999995</v>
      </c>
      <c r="AM32" s="11">
        <f>IF(AJ32=0,0,AK32/AJ32*100)</f>
        <v>-15.512</v>
      </c>
      <c r="AN32" s="11">
        <v>4500</v>
      </c>
      <c r="AO32" s="11">
        <v>6800</v>
      </c>
      <c r="AP32" s="11">
        <v>6800</v>
      </c>
      <c r="AQ32" s="11">
        <v>6862.64</v>
      </c>
      <c r="AR32" s="11">
        <f>AQ32-AP32</f>
        <v>62.640000000000327</v>
      </c>
      <c r="AS32" s="11">
        <f>IF(AP32=0,0,AQ32/AP32*100)</f>
        <v>100.92117647058825</v>
      </c>
      <c r="AT32" s="11">
        <v>3000</v>
      </c>
      <c r="AU32" s="11">
        <v>3000</v>
      </c>
      <c r="AV32" s="11">
        <v>3000</v>
      </c>
      <c r="AW32" s="11">
        <v>1323.26</v>
      </c>
      <c r="AX32" s="11">
        <f>AW32-AV32</f>
        <v>-1676.74</v>
      </c>
      <c r="AY32" s="11">
        <f>IF(AV32=0,0,AW32/AV32*100)</f>
        <v>44.108666666666672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108</v>
      </c>
      <c r="BI32" s="11">
        <v>1160.7</v>
      </c>
      <c r="BJ32" s="11">
        <f>BI32-BH32</f>
        <v>1052.7</v>
      </c>
      <c r="BK32" s="11">
        <f>IF(BH32=0,0,BI32/BH32*100)</f>
        <v>1074.7222222222222</v>
      </c>
      <c r="BL32" s="11">
        <v>260</v>
      </c>
      <c r="BM32" s="11">
        <v>260</v>
      </c>
      <c r="BN32" s="11">
        <v>260</v>
      </c>
      <c r="BO32" s="11">
        <v>298.39999999999998</v>
      </c>
      <c r="BP32" s="11">
        <f>BO32-BN32</f>
        <v>38.399999999999977</v>
      </c>
      <c r="BQ32" s="11">
        <f>IF(BN32=0,0,BO32/BN32*100)</f>
        <v>114.76923076923076</v>
      </c>
      <c r="BR32" s="11">
        <v>0</v>
      </c>
      <c r="BS32" s="11">
        <v>0</v>
      </c>
      <c r="BT32" s="11">
        <v>0</v>
      </c>
      <c r="BU32" s="11">
        <v>220.5</v>
      </c>
      <c r="BV32" s="11">
        <f>BU32-BT32</f>
        <v>220.5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356781</v>
      </c>
      <c r="F33" s="11">
        <v>356781</v>
      </c>
      <c r="G33" s="11">
        <v>378054.24</v>
      </c>
      <c r="H33" s="11">
        <f>G33-F33</f>
        <v>21273.239999999991</v>
      </c>
      <c r="I33" s="11">
        <f>IF(F33=0,0,G33/F33*100)</f>
        <v>105.96254845409368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339560</v>
      </c>
      <c r="R33" s="11">
        <v>339560</v>
      </c>
      <c r="S33" s="11">
        <v>343930.67</v>
      </c>
      <c r="T33" s="11">
        <f>S33-R33</f>
        <v>4370.6699999999837</v>
      </c>
      <c r="U33" s="11">
        <f>IF(R33=0,0,S33/R33*100)</f>
        <v>101.28715690894097</v>
      </c>
      <c r="V33" s="11">
        <v>356970</v>
      </c>
      <c r="W33" s="11">
        <v>339560</v>
      </c>
      <c r="X33" s="11">
        <v>339560</v>
      </c>
      <c r="Y33" s="11">
        <v>343930.67</v>
      </c>
      <c r="Z33" s="11">
        <f>Y33-X33</f>
        <v>4370.6699999999837</v>
      </c>
      <c r="AA33" s="11">
        <f>IF(X33=0,0,Y33/X33*100)</f>
        <v>101.28715690894097</v>
      </c>
      <c r="AB33" s="11">
        <v>17221</v>
      </c>
      <c r="AC33" s="11">
        <v>17221</v>
      </c>
      <c r="AD33" s="11">
        <v>17221</v>
      </c>
      <c r="AE33" s="11">
        <v>34123.57</v>
      </c>
      <c r="AF33" s="11">
        <f>AE33-AD33</f>
        <v>16902.57</v>
      </c>
      <c r="AG33" s="11">
        <f>IF(AD33=0,0,AE33/AD33*100)</f>
        <v>198.15092038789851</v>
      </c>
      <c r="AH33" s="11">
        <v>1600</v>
      </c>
      <c r="AI33" s="11">
        <v>1600</v>
      </c>
      <c r="AJ33" s="11">
        <v>1600</v>
      </c>
      <c r="AK33" s="11">
        <v>3237.92</v>
      </c>
      <c r="AL33" s="11">
        <f>AK33-AJ33</f>
        <v>1637.92</v>
      </c>
      <c r="AM33" s="11">
        <f>IF(AJ33=0,0,AK33/AJ33*100)</f>
        <v>202.36999999999998</v>
      </c>
      <c r="AN33" s="11">
        <v>5000</v>
      </c>
      <c r="AO33" s="11">
        <v>5000</v>
      </c>
      <c r="AP33" s="11">
        <v>5000</v>
      </c>
      <c r="AQ33" s="11">
        <v>3673.93</v>
      </c>
      <c r="AR33" s="11">
        <f>AQ33-AP33</f>
        <v>-1326.0700000000002</v>
      </c>
      <c r="AS33" s="11">
        <f>IF(AP33=0,0,AQ33/AP33*100)</f>
        <v>73.4786</v>
      </c>
      <c r="AT33" s="11">
        <v>3500</v>
      </c>
      <c r="AU33" s="11">
        <v>3500</v>
      </c>
      <c r="AV33" s="11">
        <v>3500</v>
      </c>
      <c r="AW33" s="11">
        <v>-1767.36</v>
      </c>
      <c r="AX33" s="11">
        <f>AW33-AV33</f>
        <v>-5267.36</v>
      </c>
      <c r="AY33" s="11">
        <f>IF(AV33=0,0,AW33/AV33*100)</f>
        <v>-50.495999999999995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1421</v>
      </c>
      <c r="BI33" s="11">
        <v>25049.59</v>
      </c>
      <c r="BJ33" s="11">
        <f>BI33-BH33</f>
        <v>23628.59</v>
      </c>
      <c r="BK33" s="11">
        <f>IF(BH33=0,0,BI33/BH33*100)</f>
        <v>1762.8142153413091</v>
      </c>
      <c r="BL33" s="11">
        <v>5700</v>
      </c>
      <c r="BM33" s="11">
        <v>5700</v>
      </c>
      <c r="BN33" s="11">
        <v>5700</v>
      </c>
      <c r="BO33" s="11">
        <v>3929.49</v>
      </c>
      <c r="BP33" s="11">
        <f>BO33-BN33</f>
        <v>-1770.5100000000002</v>
      </c>
      <c r="BQ33" s="11">
        <f>IF(BN33=0,0,BO33/BN33*100)</f>
        <v>68.938421052631568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536359</v>
      </c>
      <c r="F34" s="11">
        <v>536359</v>
      </c>
      <c r="G34" s="11">
        <v>573713.07999999984</v>
      </c>
      <c r="H34" s="11">
        <f>G34-F34</f>
        <v>37354.079999999842</v>
      </c>
      <c r="I34" s="11">
        <f>IF(F34=0,0,G34/F34*100)</f>
        <v>106.9643802005746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514970</v>
      </c>
      <c r="R34" s="11">
        <v>514970</v>
      </c>
      <c r="S34" s="11">
        <v>532334.48</v>
      </c>
      <c r="T34" s="11">
        <f>S34-R34</f>
        <v>17364.479999999981</v>
      </c>
      <c r="U34" s="11">
        <f>IF(R34=0,0,S34/R34*100)</f>
        <v>103.37194011301629</v>
      </c>
      <c r="V34" s="11">
        <v>461830</v>
      </c>
      <c r="W34" s="11">
        <v>514970</v>
      </c>
      <c r="X34" s="11">
        <v>514970</v>
      </c>
      <c r="Y34" s="11">
        <v>532334.48</v>
      </c>
      <c r="Z34" s="11">
        <f>Y34-X34</f>
        <v>17364.479999999981</v>
      </c>
      <c r="AA34" s="11">
        <f>IF(X34=0,0,Y34/X34*100)</f>
        <v>103.37194011301629</v>
      </c>
      <c r="AB34" s="11">
        <v>20389</v>
      </c>
      <c r="AC34" s="11">
        <v>21389</v>
      </c>
      <c r="AD34" s="11">
        <v>21389</v>
      </c>
      <c r="AE34" s="11">
        <v>41378.6</v>
      </c>
      <c r="AF34" s="11">
        <f>AE34-AD34</f>
        <v>19989.599999999999</v>
      </c>
      <c r="AG34" s="11">
        <f>IF(AD34=0,0,AE34/AD34*100)</f>
        <v>193.45738463696293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13000</v>
      </c>
      <c r="AP34" s="11">
        <v>13000</v>
      </c>
      <c r="AQ34" s="11">
        <v>16837.57</v>
      </c>
      <c r="AR34" s="11">
        <f>AQ34-AP34</f>
        <v>3837.5699999999997</v>
      </c>
      <c r="AS34" s="11">
        <f>IF(AP34=0,0,AQ34/AP34*100)</f>
        <v>129.51976923076921</v>
      </c>
      <c r="AT34" s="11">
        <v>2000</v>
      </c>
      <c r="AU34" s="11">
        <v>2000</v>
      </c>
      <c r="AV34" s="11">
        <v>2000</v>
      </c>
      <c r="AW34" s="11">
        <v>6300</v>
      </c>
      <c r="AX34" s="11">
        <f>AW34-AV34</f>
        <v>4300</v>
      </c>
      <c r="AY34" s="11">
        <f>IF(AV34=0,0,AW34/AV34*100)</f>
        <v>315</v>
      </c>
      <c r="AZ34" s="11">
        <v>0</v>
      </c>
      <c r="BA34" s="11">
        <v>0</v>
      </c>
      <c r="BB34" s="11">
        <v>0</v>
      </c>
      <c r="BC34" s="11">
        <v>7644.61</v>
      </c>
      <c r="BD34" s="11">
        <f>BC34-BB34</f>
        <v>7644.61</v>
      </c>
      <c r="BE34" s="11">
        <f>IF(BB34=0,0,BC34/BB34*100)</f>
        <v>0</v>
      </c>
      <c r="BF34" s="11">
        <v>3689</v>
      </c>
      <c r="BG34" s="11">
        <v>3689</v>
      </c>
      <c r="BH34" s="11">
        <v>3689</v>
      </c>
      <c r="BI34" s="11">
        <v>4899.1899999999996</v>
      </c>
      <c r="BJ34" s="11">
        <f>BI34-BH34</f>
        <v>1210.1899999999996</v>
      </c>
      <c r="BK34" s="11">
        <f>IF(BH34=0,0,BI34/BH34*100)</f>
        <v>132.80536730821359</v>
      </c>
      <c r="BL34" s="11">
        <v>2700</v>
      </c>
      <c r="BM34" s="11">
        <v>2700</v>
      </c>
      <c r="BN34" s="11">
        <v>2700</v>
      </c>
      <c r="BO34" s="11">
        <v>2888.71</v>
      </c>
      <c r="BP34" s="11">
        <f>BO34-BN34</f>
        <v>188.71000000000004</v>
      </c>
      <c r="BQ34" s="11">
        <f>IF(BN34=0,0,BO34/BN34*100)</f>
        <v>106.98925925925926</v>
      </c>
      <c r="BR34" s="11">
        <v>0</v>
      </c>
      <c r="BS34" s="11">
        <v>0</v>
      </c>
      <c r="BT34" s="11">
        <v>0</v>
      </c>
      <c r="BU34" s="11">
        <v>2808.52</v>
      </c>
      <c r="BV34" s="11">
        <f>BU34-BT34</f>
        <v>2808.52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1271102</v>
      </c>
      <c r="F35" s="11">
        <v>1271102</v>
      </c>
      <c r="G35" s="11">
        <v>1464920.53</v>
      </c>
      <c r="H35" s="11">
        <f>G35-F35</f>
        <v>193818.53000000003</v>
      </c>
      <c r="I35" s="11">
        <f>IF(F35=0,0,G35/F35*100)</f>
        <v>115.24807057183453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923900</v>
      </c>
      <c r="R35" s="11">
        <v>923900</v>
      </c>
      <c r="S35" s="11">
        <v>1024947.5</v>
      </c>
      <c r="T35" s="11">
        <f>S35-R35</f>
        <v>101047.5</v>
      </c>
      <c r="U35" s="11">
        <f>IF(R35=0,0,S35/R35*100)</f>
        <v>110.93706028790994</v>
      </c>
      <c r="V35" s="11">
        <v>288590</v>
      </c>
      <c r="W35" s="11">
        <v>923900</v>
      </c>
      <c r="X35" s="11">
        <v>923900</v>
      </c>
      <c r="Y35" s="11">
        <v>1024947.5</v>
      </c>
      <c r="Z35" s="11">
        <f>Y35-X35</f>
        <v>101047.5</v>
      </c>
      <c r="AA35" s="11">
        <f>IF(X35=0,0,Y35/X35*100)</f>
        <v>110.93706028790994</v>
      </c>
      <c r="AB35" s="11">
        <v>224502</v>
      </c>
      <c r="AC35" s="11">
        <v>347202</v>
      </c>
      <c r="AD35" s="11">
        <v>347202</v>
      </c>
      <c r="AE35" s="11">
        <v>439973.03</v>
      </c>
      <c r="AF35" s="11">
        <f>AE35-AD35</f>
        <v>92771.030000000028</v>
      </c>
      <c r="AG35" s="11">
        <f>IF(AD35=0,0,AE35/AD35*100)</f>
        <v>126.7196127902489</v>
      </c>
      <c r="AH35" s="11">
        <v>36200</v>
      </c>
      <c r="AI35" s="11">
        <v>36200</v>
      </c>
      <c r="AJ35" s="11">
        <v>36200</v>
      </c>
      <c r="AK35" s="11">
        <v>101127.46</v>
      </c>
      <c r="AL35" s="11">
        <f>AK35-AJ35</f>
        <v>64927.460000000006</v>
      </c>
      <c r="AM35" s="11">
        <f>IF(AJ35=0,0,AK35/AJ35*100)</f>
        <v>279.35762430939229</v>
      </c>
      <c r="AN35" s="11">
        <v>54000</v>
      </c>
      <c r="AO35" s="11">
        <v>176700</v>
      </c>
      <c r="AP35" s="11">
        <v>176700</v>
      </c>
      <c r="AQ35" s="11">
        <v>195582.25</v>
      </c>
      <c r="AR35" s="11">
        <f>AQ35-AP35</f>
        <v>18882.25</v>
      </c>
      <c r="AS35" s="11">
        <f>IF(AP35=0,0,AQ35/AP35*100)</f>
        <v>110.68604980192416</v>
      </c>
      <c r="AT35" s="11">
        <v>6200</v>
      </c>
      <c r="AU35" s="11">
        <v>6200</v>
      </c>
      <c r="AV35" s="11">
        <v>6200</v>
      </c>
      <c r="AW35" s="11">
        <v>7062.52</v>
      </c>
      <c r="AX35" s="11">
        <f>AW35-AV35</f>
        <v>862.52000000000044</v>
      </c>
      <c r="AY35" s="11">
        <f>IF(AV35=0,0,AW35/AV35*100)</f>
        <v>113.91161290322583</v>
      </c>
      <c r="AZ35" s="11">
        <v>20000</v>
      </c>
      <c r="BA35" s="11">
        <v>20000</v>
      </c>
      <c r="BB35" s="11">
        <v>20000</v>
      </c>
      <c r="BC35" s="11">
        <v>14157.99</v>
      </c>
      <c r="BD35" s="11">
        <f>BC35-BB35</f>
        <v>-5842.01</v>
      </c>
      <c r="BE35" s="11">
        <f>IF(BB35=0,0,BC35/BB35*100)</f>
        <v>70.789950000000005</v>
      </c>
      <c r="BF35" s="11">
        <v>72798</v>
      </c>
      <c r="BG35" s="11">
        <v>72798</v>
      </c>
      <c r="BH35" s="11">
        <v>72798</v>
      </c>
      <c r="BI35" s="11">
        <v>81235.81</v>
      </c>
      <c r="BJ35" s="11">
        <f>BI35-BH35</f>
        <v>8437.8099999999977</v>
      </c>
      <c r="BK35" s="11">
        <f>IF(BH35=0,0,BI35/BH35*100)</f>
        <v>111.59071677793347</v>
      </c>
      <c r="BL35" s="11">
        <v>17050</v>
      </c>
      <c r="BM35" s="11">
        <v>17050</v>
      </c>
      <c r="BN35" s="11">
        <v>17050</v>
      </c>
      <c r="BO35" s="11">
        <v>18645.099999999999</v>
      </c>
      <c r="BP35" s="11">
        <f>BO35-BN35</f>
        <v>1595.0999999999985</v>
      </c>
      <c r="BQ35" s="11">
        <f>IF(BN35=0,0,BO35/BN35*100)</f>
        <v>109.35542521994135</v>
      </c>
      <c r="BR35" s="11">
        <v>18254</v>
      </c>
      <c r="BS35" s="11">
        <v>18254</v>
      </c>
      <c r="BT35" s="11">
        <v>18254</v>
      </c>
      <c r="BU35" s="11">
        <v>22161.9</v>
      </c>
      <c r="BV35" s="11">
        <f>BU35-BT35</f>
        <v>3907.9000000000015</v>
      </c>
      <c r="BW35" s="11">
        <f>IF(BT35=0,0,BU35/BT35*100)</f>
        <v>121.40845842007234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3151629</v>
      </c>
      <c r="F36" s="11">
        <v>3151629</v>
      </c>
      <c r="G36" s="11">
        <v>3378887.97</v>
      </c>
      <c r="H36" s="11">
        <f>G36-F36</f>
        <v>227258.9700000002</v>
      </c>
      <c r="I36" s="11">
        <f>IF(F36=0,0,G36/F36*100)</f>
        <v>107.21084144104525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2463630</v>
      </c>
      <c r="R36" s="11">
        <v>2463630</v>
      </c>
      <c r="S36" s="11">
        <v>2759794.04</v>
      </c>
      <c r="T36" s="11">
        <f>S36-R36</f>
        <v>296164.04000000004</v>
      </c>
      <c r="U36" s="11">
        <f>IF(R36=0,0,S36/R36*100)</f>
        <v>112.02144964950094</v>
      </c>
      <c r="V36" s="11">
        <v>2821400</v>
      </c>
      <c r="W36" s="11">
        <v>2463630</v>
      </c>
      <c r="X36" s="11">
        <v>2463630</v>
      </c>
      <c r="Y36" s="11">
        <v>2759794.04</v>
      </c>
      <c r="Z36" s="11">
        <f>Y36-X36</f>
        <v>296164.04000000004</v>
      </c>
      <c r="AA36" s="11">
        <f>IF(X36=0,0,Y36/X36*100)</f>
        <v>112.02144964950094</v>
      </c>
      <c r="AB36" s="11">
        <v>687999</v>
      </c>
      <c r="AC36" s="11">
        <v>687999</v>
      </c>
      <c r="AD36" s="11">
        <v>687999</v>
      </c>
      <c r="AE36" s="11">
        <v>619093.93000000005</v>
      </c>
      <c r="AF36" s="11">
        <f>AE36-AD36</f>
        <v>-68905.069999999949</v>
      </c>
      <c r="AG36" s="11">
        <f>IF(AD36=0,0,AE36/AD36*100)</f>
        <v>89.984713640572153</v>
      </c>
      <c r="AH36" s="11">
        <v>67500</v>
      </c>
      <c r="AI36" s="11">
        <v>67500</v>
      </c>
      <c r="AJ36" s="11">
        <v>67500</v>
      </c>
      <c r="AK36" s="11">
        <v>65325.14</v>
      </c>
      <c r="AL36" s="11">
        <f>AK36-AJ36</f>
        <v>-2174.8600000000006</v>
      </c>
      <c r="AM36" s="11">
        <f>IF(AJ36=0,0,AK36/AJ36*100)</f>
        <v>96.777985185185187</v>
      </c>
      <c r="AN36" s="11">
        <v>55000</v>
      </c>
      <c r="AO36" s="11">
        <v>55000</v>
      </c>
      <c r="AP36" s="11">
        <v>55000</v>
      </c>
      <c r="AQ36" s="11">
        <v>56401.7</v>
      </c>
      <c r="AR36" s="11">
        <f>AQ36-AP36</f>
        <v>1401.6999999999971</v>
      </c>
      <c r="AS36" s="11">
        <f>IF(AP36=0,0,AQ36/AP36*100)</f>
        <v>102.54854545454546</v>
      </c>
      <c r="AT36" s="11">
        <v>110000</v>
      </c>
      <c r="AU36" s="11">
        <v>110000</v>
      </c>
      <c r="AV36" s="11">
        <v>110000</v>
      </c>
      <c r="AW36" s="11">
        <v>86546.62</v>
      </c>
      <c r="AX36" s="11">
        <f>AW36-AV36</f>
        <v>-23453.380000000005</v>
      </c>
      <c r="AY36" s="11">
        <f>IF(AV36=0,0,AW36/AV36*100)</f>
        <v>78.678745454545449</v>
      </c>
      <c r="AZ36" s="11">
        <v>207000</v>
      </c>
      <c r="BA36" s="11">
        <v>207000</v>
      </c>
      <c r="BB36" s="11">
        <v>207000</v>
      </c>
      <c r="BC36" s="11">
        <v>177969.25</v>
      </c>
      <c r="BD36" s="11">
        <f>BC36-BB36</f>
        <v>-29030.75</v>
      </c>
      <c r="BE36" s="11">
        <f>IF(BB36=0,0,BC36/BB36*100)</f>
        <v>85.975483091787439</v>
      </c>
      <c r="BF36" s="11">
        <v>154164</v>
      </c>
      <c r="BG36" s="11">
        <v>154164</v>
      </c>
      <c r="BH36" s="11">
        <v>154164</v>
      </c>
      <c r="BI36" s="11">
        <v>155632.89000000001</v>
      </c>
      <c r="BJ36" s="11">
        <f>BI36-BH36</f>
        <v>1468.890000000014</v>
      </c>
      <c r="BK36" s="11">
        <f>IF(BH36=0,0,BI36/BH36*100)</f>
        <v>100.95280999455127</v>
      </c>
      <c r="BL36" s="11">
        <v>81000</v>
      </c>
      <c r="BM36" s="11">
        <v>81000</v>
      </c>
      <c r="BN36" s="11">
        <v>81000</v>
      </c>
      <c r="BO36" s="11">
        <v>64725.55</v>
      </c>
      <c r="BP36" s="11">
        <f>BO36-BN36</f>
        <v>-16274.449999999997</v>
      </c>
      <c r="BQ36" s="11">
        <f>IF(BN36=0,0,BO36/BN36*100)</f>
        <v>79.90808641975309</v>
      </c>
      <c r="BR36" s="11">
        <v>13335</v>
      </c>
      <c r="BS36" s="11">
        <v>13335</v>
      </c>
      <c r="BT36" s="11">
        <v>13335</v>
      </c>
      <c r="BU36" s="11">
        <v>12492.78</v>
      </c>
      <c r="BV36" s="11">
        <f>BU36-BT36</f>
        <v>-842.21999999999935</v>
      </c>
      <c r="BW36" s="11">
        <f>IF(BT36=0,0,BU36/BT36*100)</f>
        <v>93.684139482564689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1338627</v>
      </c>
      <c r="F37" s="11">
        <v>1338627</v>
      </c>
      <c r="G37" s="11">
        <v>1333983.7</v>
      </c>
      <c r="H37" s="11">
        <f>G37-F37</f>
        <v>-4643.3000000000466</v>
      </c>
      <c r="I37" s="11">
        <f>IF(F37=0,0,G37/F37*100)</f>
        <v>99.653129661959611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409690</v>
      </c>
      <c r="R37" s="11">
        <v>409690</v>
      </c>
      <c r="S37" s="11">
        <v>427973.97</v>
      </c>
      <c r="T37" s="11">
        <f>S37-R37</f>
        <v>18283.969999999972</v>
      </c>
      <c r="U37" s="11">
        <f>IF(R37=0,0,S37/R37*100)</f>
        <v>104.46287925016475</v>
      </c>
      <c r="V37" s="11">
        <v>249770</v>
      </c>
      <c r="W37" s="11">
        <v>409690</v>
      </c>
      <c r="X37" s="11">
        <v>409690</v>
      </c>
      <c r="Y37" s="11">
        <v>427973.97</v>
      </c>
      <c r="Z37" s="11">
        <f>Y37-X37</f>
        <v>18283.969999999972</v>
      </c>
      <c r="AA37" s="11">
        <f>IF(X37=0,0,Y37/X37*100)</f>
        <v>104.46287925016475</v>
      </c>
      <c r="AB37" s="11">
        <v>878937</v>
      </c>
      <c r="AC37" s="11">
        <v>928937</v>
      </c>
      <c r="AD37" s="11">
        <v>928937</v>
      </c>
      <c r="AE37" s="11">
        <v>906009.7300000001</v>
      </c>
      <c r="AF37" s="11">
        <f>AE37-AD37</f>
        <v>-22927.269999999902</v>
      </c>
      <c r="AG37" s="11">
        <f>IF(AD37=0,0,AE37/AD37*100)</f>
        <v>97.531881064054943</v>
      </c>
      <c r="AH37" s="11">
        <v>25200</v>
      </c>
      <c r="AI37" s="11">
        <v>25200</v>
      </c>
      <c r="AJ37" s="11">
        <v>25200</v>
      </c>
      <c r="AK37" s="11">
        <v>22239.86</v>
      </c>
      <c r="AL37" s="11">
        <f>AK37-AJ37</f>
        <v>-2960.1399999999994</v>
      </c>
      <c r="AM37" s="11">
        <f>IF(AJ37=0,0,AK37/AJ37*100)</f>
        <v>88.253412698412703</v>
      </c>
      <c r="AN37" s="11">
        <v>250000</v>
      </c>
      <c r="AO37" s="11">
        <v>300000</v>
      </c>
      <c r="AP37" s="11">
        <v>300000</v>
      </c>
      <c r="AQ37" s="11">
        <v>297580.19</v>
      </c>
      <c r="AR37" s="11">
        <f>AQ37-AP37</f>
        <v>-2419.8099999999977</v>
      </c>
      <c r="AS37" s="11">
        <f>IF(AP37=0,0,AQ37/AP37*100)</f>
        <v>99.193396666666672</v>
      </c>
      <c r="AT37" s="11">
        <v>160000</v>
      </c>
      <c r="AU37" s="11">
        <v>160000</v>
      </c>
      <c r="AV37" s="11">
        <v>160000</v>
      </c>
      <c r="AW37" s="11">
        <v>152147.42000000001</v>
      </c>
      <c r="AX37" s="11">
        <f>AW37-AV37</f>
        <v>-7852.5799999999872</v>
      </c>
      <c r="AY37" s="11">
        <f>IF(AV37=0,0,AW37/AV37*100)</f>
        <v>95.092137500000007</v>
      </c>
      <c r="AZ37" s="11">
        <v>30000</v>
      </c>
      <c r="BA37" s="11">
        <v>30000</v>
      </c>
      <c r="BB37" s="11">
        <v>30000</v>
      </c>
      <c r="BC37" s="11">
        <v>31952.9</v>
      </c>
      <c r="BD37" s="11">
        <f>BC37-BB37</f>
        <v>1952.9000000000015</v>
      </c>
      <c r="BE37" s="11">
        <f>IF(BB37=0,0,BC37/BB37*100)</f>
        <v>106.50966666666667</v>
      </c>
      <c r="BF37" s="11">
        <v>109350</v>
      </c>
      <c r="BG37" s="11">
        <v>109350</v>
      </c>
      <c r="BH37" s="11">
        <v>109350</v>
      </c>
      <c r="BI37" s="11">
        <v>114061.15</v>
      </c>
      <c r="BJ37" s="11">
        <f>BI37-BH37</f>
        <v>4711.1499999999942</v>
      </c>
      <c r="BK37" s="11">
        <f>IF(BH37=0,0,BI37/BH37*100)</f>
        <v>104.30832190214905</v>
      </c>
      <c r="BL37" s="11">
        <v>166050</v>
      </c>
      <c r="BM37" s="11">
        <v>166050</v>
      </c>
      <c r="BN37" s="11">
        <v>166050</v>
      </c>
      <c r="BO37" s="11">
        <v>168049.05</v>
      </c>
      <c r="BP37" s="11">
        <f>BO37-BN37</f>
        <v>1999.0499999999884</v>
      </c>
      <c r="BQ37" s="11">
        <f>IF(BN37=0,0,BO37/BN37*100)</f>
        <v>101.20388437217704</v>
      </c>
      <c r="BR37" s="11">
        <v>138337</v>
      </c>
      <c r="BS37" s="11">
        <v>138337</v>
      </c>
      <c r="BT37" s="11">
        <v>138337</v>
      </c>
      <c r="BU37" s="11">
        <v>119979.16</v>
      </c>
      <c r="BV37" s="11">
        <f>BU37-BT37</f>
        <v>-18357.839999999997</v>
      </c>
      <c r="BW37" s="11">
        <f>IF(BT37=0,0,BU37/BT37*100)</f>
        <v>86.729624034061743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1322639</v>
      </c>
      <c r="F38" s="11">
        <v>1322639</v>
      </c>
      <c r="G38" s="11">
        <v>1212579.2599999998</v>
      </c>
      <c r="H38" s="11">
        <f>G38-F38</f>
        <v>-110059.74000000022</v>
      </c>
      <c r="I38" s="11">
        <f>IF(F38=0,0,G38/F38*100)</f>
        <v>91.678777051032043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574990</v>
      </c>
      <c r="R38" s="11">
        <v>574990</v>
      </c>
      <c r="S38" s="11">
        <v>609199.77</v>
      </c>
      <c r="T38" s="11">
        <f>S38-R38</f>
        <v>34209.770000000019</v>
      </c>
      <c r="U38" s="11">
        <f>IF(R38=0,0,S38/R38*100)</f>
        <v>105.9496286891946</v>
      </c>
      <c r="V38" s="11">
        <v>989750</v>
      </c>
      <c r="W38" s="11">
        <v>574990</v>
      </c>
      <c r="X38" s="11">
        <v>574990</v>
      </c>
      <c r="Y38" s="11">
        <v>609199.77</v>
      </c>
      <c r="Z38" s="11">
        <f>Y38-X38</f>
        <v>34209.770000000019</v>
      </c>
      <c r="AA38" s="11">
        <f>IF(X38=0,0,Y38/X38*100)</f>
        <v>105.9496286891946</v>
      </c>
      <c r="AB38" s="11">
        <v>682764</v>
      </c>
      <c r="AC38" s="11">
        <v>747649</v>
      </c>
      <c r="AD38" s="11">
        <v>747649</v>
      </c>
      <c r="AE38" s="11">
        <v>603379.49</v>
      </c>
      <c r="AF38" s="11">
        <f>AE38-AD38</f>
        <v>-144269.51</v>
      </c>
      <c r="AG38" s="11">
        <f>IF(AD38=0,0,AE38/AD38*100)</f>
        <v>80.703577480876717</v>
      </c>
      <c r="AH38" s="11">
        <v>84800</v>
      </c>
      <c r="AI38" s="11">
        <v>84800</v>
      </c>
      <c r="AJ38" s="11">
        <v>84800</v>
      </c>
      <c r="AK38" s="11">
        <v>85938.69</v>
      </c>
      <c r="AL38" s="11">
        <f>AK38-AJ38</f>
        <v>1138.6900000000023</v>
      </c>
      <c r="AM38" s="11">
        <f>IF(AJ38=0,0,AK38/AJ38*100)</f>
        <v>101.34279481132076</v>
      </c>
      <c r="AN38" s="11">
        <v>54000</v>
      </c>
      <c r="AO38" s="11">
        <v>54000</v>
      </c>
      <c r="AP38" s="11">
        <v>54000</v>
      </c>
      <c r="AQ38" s="11">
        <v>39352.76</v>
      </c>
      <c r="AR38" s="11">
        <f>AQ38-AP38</f>
        <v>-14647.239999999998</v>
      </c>
      <c r="AS38" s="11">
        <f>IF(AP38=0,0,AQ38/AP38*100)</f>
        <v>72.875481481481486</v>
      </c>
      <c r="AT38" s="11">
        <v>170000</v>
      </c>
      <c r="AU38" s="11">
        <v>170000</v>
      </c>
      <c r="AV38" s="11">
        <v>170000</v>
      </c>
      <c r="AW38" s="11">
        <v>118570.96</v>
      </c>
      <c r="AX38" s="11">
        <f>AW38-AV38</f>
        <v>-51429.039999999994</v>
      </c>
      <c r="AY38" s="11">
        <f>IF(AV38=0,0,AW38/AV38*100)</f>
        <v>69.747623529411769</v>
      </c>
      <c r="AZ38" s="11">
        <v>90228</v>
      </c>
      <c r="BA38" s="11">
        <v>90228</v>
      </c>
      <c r="BB38" s="11">
        <v>90228</v>
      </c>
      <c r="BC38" s="11">
        <v>81149.600000000006</v>
      </c>
      <c r="BD38" s="11">
        <f>BC38-BB38</f>
        <v>-9078.3999999999942</v>
      </c>
      <c r="BE38" s="11">
        <f>IF(BB38=0,0,BC38/BB38*100)</f>
        <v>89.938378330451755</v>
      </c>
      <c r="BF38" s="11">
        <v>171475</v>
      </c>
      <c r="BG38" s="11">
        <v>236360</v>
      </c>
      <c r="BH38" s="11">
        <v>236360</v>
      </c>
      <c r="BI38" s="11">
        <v>173005.02</v>
      </c>
      <c r="BJ38" s="11">
        <f>BI38-BH38</f>
        <v>-63354.98000000001</v>
      </c>
      <c r="BK38" s="11">
        <f>IF(BH38=0,0,BI38/BH38*100)</f>
        <v>73.195557623963438</v>
      </c>
      <c r="BL38" s="11">
        <v>85100</v>
      </c>
      <c r="BM38" s="11">
        <v>85100</v>
      </c>
      <c r="BN38" s="11">
        <v>85100</v>
      </c>
      <c r="BO38" s="11">
        <v>78199.759999999995</v>
      </c>
      <c r="BP38" s="11">
        <f>BO38-BN38</f>
        <v>-6900.2400000000052</v>
      </c>
      <c r="BQ38" s="11">
        <f>IF(BN38=0,0,BO38/BN38*100)</f>
        <v>91.891609870740297</v>
      </c>
      <c r="BR38" s="11">
        <v>27161</v>
      </c>
      <c r="BS38" s="11">
        <v>27161</v>
      </c>
      <c r="BT38" s="11">
        <v>27161</v>
      </c>
      <c r="BU38" s="11">
        <v>27162.7</v>
      </c>
      <c r="BV38" s="11">
        <f>BU38-BT38</f>
        <v>1.7000000000007276</v>
      </c>
      <c r="BW38" s="11">
        <f>IF(BT38=0,0,BU38/BT38*100)</f>
        <v>100.00625897426458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15000</v>
      </c>
      <c r="F39" s="11">
        <v>15000</v>
      </c>
      <c r="G39" s="11">
        <v>25000</v>
      </c>
      <c r="H39" s="11">
        <f>G39-F39</f>
        <v>10000</v>
      </c>
      <c r="I39" s="11">
        <f>IF(F39=0,0,G39/F39*100)</f>
        <v>166.66666666666669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30000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15000</v>
      </c>
      <c r="AC39" s="11">
        <v>15000</v>
      </c>
      <c r="AD39" s="11">
        <v>15000</v>
      </c>
      <c r="AE39" s="11">
        <v>25000</v>
      </c>
      <c r="AF39" s="11">
        <f>AE39-AD39</f>
        <v>10000</v>
      </c>
      <c r="AG39" s="11">
        <f>IF(AD39=0,0,AE39/AD39*100)</f>
        <v>166.66666666666669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15000</v>
      </c>
      <c r="BI39" s="11">
        <v>25000</v>
      </c>
      <c r="BJ39" s="11">
        <f>BI39-BH39</f>
        <v>10000</v>
      </c>
      <c r="BK39" s="11">
        <f>IF(BH39=0,0,BI39/BH39*100)</f>
        <v>166.66666666666669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14436</v>
      </c>
      <c r="F40" s="11">
        <v>14436</v>
      </c>
      <c r="G40" s="11">
        <v>14335.220000000001</v>
      </c>
      <c r="H40" s="11">
        <f>G40-F40</f>
        <v>-100.77999999999884</v>
      </c>
      <c r="I40" s="11">
        <f>IF(F40=0,0,G40/F40*100)</f>
        <v>99.301884178442791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11040</v>
      </c>
      <c r="R40" s="11">
        <v>11040</v>
      </c>
      <c r="S40" s="11">
        <v>11662.7</v>
      </c>
      <c r="T40" s="11">
        <f>S40-R40</f>
        <v>622.70000000000073</v>
      </c>
      <c r="U40" s="11">
        <f>IF(R40=0,0,S40/R40*100)</f>
        <v>105.64039855072464</v>
      </c>
      <c r="V40" s="11">
        <v>16070</v>
      </c>
      <c r="W40" s="11">
        <v>11040</v>
      </c>
      <c r="X40" s="11">
        <v>11040</v>
      </c>
      <c r="Y40" s="11">
        <v>11662.7</v>
      </c>
      <c r="Z40" s="11">
        <f>Y40-X40</f>
        <v>622.70000000000073</v>
      </c>
      <c r="AA40" s="11">
        <f>IF(X40=0,0,Y40/X40*100)</f>
        <v>105.64039855072464</v>
      </c>
      <c r="AB40" s="11">
        <v>3396</v>
      </c>
      <c r="AC40" s="11">
        <v>3396</v>
      </c>
      <c r="AD40" s="11">
        <v>3396</v>
      </c>
      <c r="AE40" s="11">
        <v>2672.52</v>
      </c>
      <c r="AF40" s="11">
        <f>AE40-AD40</f>
        <v>-723.48</v>
      </c>
      <c r="AG40" s="11">
        <f>IF(AD40=0,0,AE40/AD40*100)</f>
        <v>78.696113074204945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3396</v>
      </c>
      <c r="BI40" s="11">
        <v>2672.52</v>
      </c>
      <c r="BJ40" s="11">
        <f>BI40-BH40</f>
        <v>-723.48</v>
      </c>
      <c r="BK40" s="11">
        <f>IF(BH40=0,0,BI40/BH40*100)</f>
        <v>78.696113074204945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14436</v>
      </c>
      <c r="F41" s="11">
        <v>14436</v>
      </c>
      <c r="G41" s="11">
        <v>14335.220000000001</v>
      </c>
      <c r="H41" s="11">
        <f>G41-F41</f>
        <v>-100.77999999999884</v>
      </c>
      <c r="I41" s="11">
        <f>IF(F41=0,0,G41/F41*100)</f>
        <v>99.301884178442791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11040</v>
      </c>
      <c r="R41" s="11">
        <v>11040</v>
      </c>
      <c r="S41" s="11">
        <v>11662.7</v>
      </c>
      <c r="T41" s="11">
        <f>S41-R41</f>
        <v>622.70000000000073</v>
      </c>
      <c r="U41" s="11">
        <f>IF(R41=0,0,S41/R41*100)</f>
        <v>105.64039855072464</v>
      </c>
      <c r="V41" s="11">
        <v>16070</v>
      </c>
      <c r="W41" s="11">
        <v>11040</v>
      </c>
      <c r="X41" s="11">
        <v>11040</v>
      </c>
      <c r="Y41" s="11">
        <v>11662.7</v>
      </c>
      <c r="Z41" s="11">
        <f>Y41-X41</f>
        <v>622.70000000000073</v>
      </c>
      <c r="AA41" s="11">
        <f>IF(X41=0,0,Y41/X41*100)</f>
        <v>105.64039855072464</v>
      </c>
      <c r="AB41" s="11">
        <v>3396</v>
      </c>
      <c r="AC41" s="11">
        <v>3396</v>
      </c>
      <c r="AD41" s="11">
        <v>3396</v>
      </c>
      <c r="AE41" s="11">
        <v>2672.52</v>
      </c>
      <c r="AF41" s="11">
        <f>AE41-AD41</f>
        <v>-723.48</v>
      </c>
      <c r="AG41" s="11">
        <f>IF(AD41=0,0,AE41/AD41*100)</f>
        <v>78.696113074204945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3396</v>
      </c>
      <c r="BI41" s="11">
        <v>2672.52</v>
      </c>
      <c r="BJ41" s="11">
        <f>BI41-BH41</f>
        <v>-723.48</v>
      </c>
      <c r="BK41" s="11">
        <f>IF(BH41=0,0,BI41/BH41*100)</f>
        <v>78.696113074204945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17523517</v>
      </c>
      <c r="F42" s="11">
        <v>17523517</v>
      </c>
      <c r="G42" s="11">
        <v>18820491.190000001</v>
      </c>
      <c r="H42" s="11">
        <f>G42-F42</f>
        <v>1296974.1900000013</v>
      </c>
      <c r="I42" s="11">
        <f>IF(F42=0,0,G42/F42*100)</f>
        <v>107.40133496032789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10970311</v>
      </c>
      <c r="R42" s="11">
        <v>10970311</v>
      </c>
      <c r="S42" s="11">
        <v>11465834.57</v>
      </c>
      <c r="T42" s="11">
        <f>S42-R42</f>
        <v>495523.5700000003</v>
      </c>
      <c r="U42" s="11">
        <f>IF(R42=0,0,S42/R42*100)</f>
        <v>104.51695097796225</v>
      </c>
      <c r="V42" s="11">
        <v>10541320</v>
      </c>
      <c r="W42" s="11">
        <v>10970311</v>
      </c>
      <c r="X42" s="11">
        <v>10970311</v>
      </c>
      <c r="Y42" s="11">
        <v>11465834.57</v>
      </c>
      <c r="Z42" s="11">
        <f>Y42-X42</f>
        <v>495523.5700000003</v>
      </c>
      <c r="AA42" s="11">
        <f>IF(X42=0,0,Y42/X42*100)</f>
        <v>104.51695097796225</v>
      </c>
      <c r="AB42" s="11">
        <v>6315606</v>
      </c>
      <c r="AC42" s="11">
        <v>6553206</v>
      </c>
      <c r="AD42" s="11">
        <v>6553206</v>
      </c>
      <c r="AE42" s="11">
        <v>7354656.6200000001</v>
      </c>
      <c r="AF42" s="11">
        <f>AE42-AD42</f>
        <v>801450.62000000011</v>
      </c>
      <c r="AG42" s="11">
        <f>IF(AD42=0,0,AE42/AD42*100)</f>
        <v>112.22990121171226</v>
      </c>
      <c r="AH42" s="11">
        <v>587455</v>
      </c>
      <c r="AI42" s="11">
        <v>587455</v>
      </c>
      <c r="AJ42" s="11">
        <v>587455</v>
      </c>
      <c r="AK42" s="11">
        <v>717415.38</v>
      </c>
      <c r="AL42" s="11">
        <f>AK42-AJ42</f>
        <v>129960.38</v>
      </c>
      <c r="AM42" s="11">
        <f>IF(AJ42=0,0,AK42/AJ42*100)</f>
        <v>122.12261024248664</v>
      </c>
      <c r="AN42" s="11">
        <v>1110000</v>
      </c>
      <c r="AO42" s="11">
        <v>1347600</v>
      </c>
      <c r="AP42" s="11">
        <v>1347600</v>
      </c>
      <c r="AQ42" s="11">
        <v>1502438.04</v>
      </c>
      <c r="AR42" s="11">
        <f>AQ42-AP42</f>
        <v>154838.04000000004</v>
      </c>
      <c r="AS42" s="11">
        <f>IF(AP42=0,0,AQ42/AP42*100)</f>
        <v>111.48991095280498</v>
      </c>
      <c r="AT42" s="11">
        <v>1255302</v>
      </c>
      <c r="AU42" s="11">
        <v>1255302</v>
      </c>
      <c r="AV42" s="11">
        <v>1255302</v>
      </c>
      <c r="AW42" s="11">
        <v>1701080.19</v>
      </c>
      <c r="AX42" s="11">
        <f>AW42-AV42</f>
        <v>445778.18999999994</v>
      </c>
      <c r="AY42" s="11">
        <f>IF(AV42=0,0,AW42/AV42*100)</f>
        <v>135.51162907411921</v>
      </c>
      <c r="AZ42" s="11">
        <v>875000</v>
      </c>
      <c r="BA42" s="11">
        <v>875000</v>
      </c>
      <c r="BB42" s="11">
        <v>875000</v>
      </c>
      <c r="BC42" s="11">
        <v>825747.86</v>
      </c>
      <c r="BD42" s="11">
        <f>BC42-BB42</f>
        <v>-49252.140000000014</v>
      </c>
      <c r="BE42" s="11">
        <f>IF(BB42=0,0,BC42/BB42*100)</f>
        <v>94.371184</v>
      </c>
      <c r="BF42" s="11">
        <v>1405699</v>
      </c>
      <c r="BG42" s="11">
        <v>1405699</v>
      </c>
      <c r="BH42" s="11">
        <v>1405699</v>
      </c>
      <c r="BI42" s="11">
        <v>1458310.31</v>
      </c>
      <c r="BJ42" s="11">
        <f>BI42-BH42</f>
        <v>52611.310000000056</v>
      </c>
      <c r="BK42" s="11">
        <f>IF(BH42=0,0,BI42/BH42*100)</f>
        <v>103.74271519009403</v>
      </c>
      <c r="BL42" s="11">
        <v>299200</v>
      </c>
      <c r="BM42" s="11">
        <v>299200</v>
      </c>
      <c r="BN42" s="11">
        <v>299200</v>
      </c>
      <c r="BO42" s="11">
        <v>317976.65000000002</v>
      </c>
      <c r="BP42" s="11">
        <f>BO42-BN42</f>
        <v>18776.650000000023</v>
      </c>
      <c r="BQ42" s="11">
        <f>IF(BN42=0,0,BO42/BN42*100)</f>
        <v>106.27561831550803</v>
      </c>
      <c r="BR42" s="11">
        <v>782950</v>
      </c>
      <c r="BS42" s="11">
        <v>782950</v>
      </c>
      <c r="BT42" s="11">
        <v>782950</v>
      </c>
      <c r="BU42" s="11">
        <v>831688.19000000006</v>
      </c>
      <c r="BV42" s="11">
        <f>BU42-BT42</f>
        <v>48738.190000000061</v>
      </c>
      <c r="BW42" s="11">
        <f>IF(BT42=0,0,BU42/BT42*100)</f>
        <v>106.22494284437064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2567002</v>
      </c>
      <c r="F43" s="11">
        <v>2567002</v>
      </c>
      <c r="G43" s="11">
        <v>2751201.36</v>
      </c>
      <c r="H43" s="11">
        <f>G43-F43</f>
        <v>184199.35999999987</v>
      </c>
      <c r="I43" s="11">
        <f>IF(F43=0,0,G43/F43*100)</f>
        <v>107.17566094611534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2486520</v>
      </c>
      <c r="R43" s="11">
        <v>2486520</v>
      </c>
      <c r="S43" s="11">
        <v>2547634.0099999998</v>
      </c>
      <c r="T43" s="11">
        <f>S43-R43</f>
        <v>61114.009999999776</v>
      </c>
      <c r="U43" s="11">
        <f>IF(R43=0,0,S43/R43*100)</f>
        <v>102.457812927304</v>
      </c>
      <c r="V43" s="11">
        <v>2071970</v>
      </c>
      <c r="W43" s="11">
        <v>2486520</v>
      </c>
      <c r="X43" s="11">
        <v>2486520</v>
      </c>
      <c r="Y43" s="11">
        <v>2547634.0099999998</v>
      </c>
      <c r="Z43" s="11">
        <f>Y43-X43</f>
        <v>61114.009999999776</v>
      </c>
      <c r="AA43" s="11">
        <f>IF(X43=0,0,Y43/X43*100)</f>
        <v>102.457812927304</v>
      </c>
      <c r="AB43" s="11">
        <v>80482</v>
      </c>
      <c r="AC43" s="11">
        <v>80482</v>
      </c>
      <c r="AD43" s="11">
        <v>80482</v>
      </c>
      <c r="AE43" s="11">
        <v>203567.35</v>
      </c>
      <c r="AF43" s="11">
        <f>AE43-AD43</f>
        <v>123085.35</v>
      </c>
      <c r="AG43" s="11">
        <f>IF(AD43=0,0,AE43/AD43*100)</f>
        <v>252.93525260306654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1500</v>
      </c>
      <c r="AQ43" s="11">
        <v>2050</v>
      </c>
      <c r="AR43" s="11">
        <f>AQ43-AP43</f>
        <v>550</v>
      </c>
      <c r="AS43" s="11">
        <f>IF(AP43=0,0,AQ43/AP43*100)</f>
        <v>136.66666666666666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63982</v>
      </c>
      <c r="BI43" s="11">
        <v>191935.21</v>
      </c>
      <c r="BJ43" s="11">
        <f>BI43-BH43</f>
        <v>127953.20999999999</v>
      </c>
      <c r="BK43" s="11">
        <f>IF(BH43=0,0,BI43/BH43*100)</f>
        <v>299.9831358819668</v>
      </c>
      <c r="BL43" s="11">
        <v>15000</v>
      </c>
      <c r="BM43" s="11">
        <v>15000</v>
      </c>
      <c r="BN43" s="11">
        <v>15000</v>
      </c>
      <c r="BO43" s="11">
        <v>5132.1400000000003</v>
      </c>
      <c r="BP43" s="11">
        <f>BO43-BN43</f>
        <v>-9867.86</v>
      </c>
      <c r="BQ43" s="11">
        <f>IF(BN43=0,0,BO43/BN43*100)</f>
        <v>34.214266666666674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9709738</v>
      </c>
      <c r="F44" s="11">
        <v>9709738</v>
      </c>
      <c r="G44" s="11">
        <v>10254161.779999999</v>
      </c>
      <c r="H44" s="11">
        <f>G44-F44</f>
        <v>544423.77999999933</v>
      </c>
      <c r="I44" s="11">
        <f>IF(F44=0,0,G44/F44*100)</f>
        <v>105.60698733580658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8483791</v>
      </c>
      <c r="R44" s="11">
        <v>8483791</v>
      </c>
      <c r="S44" s="11">
        <v>8918200.5600000005</v>
      </c>
      <c r="T44" s="11">
        <f>S44-R44</f>
        <v>434409.56000000052</v>
      </c>
      <c r="U44" s="11">
        <f>IF(R44=0,0,S44/R44*100)</f>
        <v>105.12046513168465</v>
      </c>
      <c r="V44" s="11">
        <v>8469350</v>
      </c>
      <c r="W44" s="11">
        <v>8483791</v>
      </c>
      <c r="X44" s="11">
        <v>8483791</v>
      </c>
      <c r="Y44" s="11">
        <v>8918200.5600000005</v>
      </c>
      <c r="Z44" s="11">
        <f>Y44-X44</f>
        <v>434409.56000000052</v>
      </c>
      <c r="AA44" s="11">
        <f>IF(X44=0,0,Y44/X44*100)</f>
        <v>105.12046513168465</v>
      </c>
      <c r="AB44" s="11">
        <v>1225347</v>
      </c>
      <c r="AC44" s="11">
        <v>1225947</v>
      </c>
      <c r="AD44" s="11">
        <v>1225947</v>
      </c>
      <c r="AE44" s="11">
        <v>1335961.2200000002</v>
      </c>
      <c r="AF44" s="11">
        <f>AE44-AD44</f>
        <v>110014.2200000002</v>
      </c>
      <c r="AG44" s="11">
        <f>IF(AD44=0,0,AE44/AD44*100)</f>
        <v>108.97381534438277</v>
      </c>
      <c r="AH44" s="11">
        <v>76455</v>
      </c>
      <c r="AI44" s="11">
        <v>76455</v>
      </c>
      <c r="AJ44" s="11">
        <v>76455</v>
      </c>
      <c r="AK44" s="11">
        <v>91855.41</v>
      </c>
      <c r="AL44" s="11">
        <f>AK44-AJ44</f>
        <v>15400.410000000003</v>
      </c>
      <c r="AM44" s="11">
        <f>IF(AJ44=0,0,AK44/AJ44*100)</f>
        <v>120.14310378654112</v>
      </c>
      <c r="AN44" s="11">
        <v>250000</v>
      </c>
      <c r="AO44" s="11">
        <v>250600</v>
      </c>
      <c r="AP44" s="11">
        <v>250600</v>
      </c>
      <c r="AQ44" s="11">
        <v>338762.12</v>
      </c>
      <c r="AR44" s="11">
        <f>AQ44-AP44</f>
        <v>88162.12</v>
      </c>
      <c r="AS44" s="11">
        <f>IF(AP44=0,0,AQ44/AP44*100)</f>
        <v>135.18041500399042</v>
      </c>
      <c r="AT44" s="11">
        <v>57300</v>
      </c>
      <c r="AU44" s="11">
        <v>57300</v>
      </c>
      <c r="AV44" s="11">
        <v>57300</v>
      </c>
      <c r="AW44" s="11">
        <v>174486.41</v>
      </c>
      <c r="AX44" s="11">
        <f>AW44-AV44</f>
        <v>117186.41</v>
      </c>
      <c r="AY44" s="11">
        <f>IF(AV44=0,0,AW44/AV44*100)</f>
        <v>304.51380453752182</v>
      </c>
      <c r="AZ44" s="11">
        <v>15000</v>
      </c>
      <c r="BA44" s="11">
        <v>15000</v>
      </c>
      <c r="BB44" s="11">
        <v>15000</v>
      </c>
      <c r="BC44" s="11">
        <v>15758.1</v>
      </c>
      <c r="BD44" s="11">
        <f>BC44-BB44</f>
        <v>758.10000000000036</v>
      </c>
      <c r="BE44" s="11">
        <f>IF(BB44=0,0,BC44/BB44*100)</f>
        <v>105.054</v>
      </c>
      <c r="BF44" s="11">
        <v>709985</v>
      </c>
      <c r="BG44" s="11">
        <v>709985</v>
      </c>
      <c r="BH44" s="11">
        <v>709985</v>
      </c>
      <c r="BI44" s="11">
        <v>566224.68000000005</v>
      </c>
      <c r="BJ44" s="11">
        <f>BI44-BH44</f>
        <v>-143760.31999999995</v>
      </c>
      <c r="BK44" s="11">
        <f>IF(BH44=0,0,BI44/BH44*100)</f>
        <v>79.75163982337655</v>
      </c>
      <c r="BL44" s="11">
        <v>80200</v>
      </c>
      <c r="BM44" s="11">
        <v>80200</v>
      </c>
      <c r="BN44" s="11">
        <v>80200</v>
      </c>
      <c r="BO44" s="11">
        <v>101427.2</v>
      </c>
      <c r="BP44" s="11">
        <f>BO44-BN44</f>
        <v>21227.199999999997</v>
      </c>
      <c r="BQ44" s="11">
        <f>IF(BN44=0,0,BO44/BN44*100)</f>
        <v>126.46783042394014</v>
      </c>
      <c r="BR44" s="11">
        <v>36407</v>
      </c>
      <c r="BS44" s="11">
        <v>36407</v>
      </c>
      <c r="BT44" s="11">
        <v>36407</v>
      </c>
      <c r="BU44" s="11">
        <v>47447.3</v>
      </c>
      <c r="BV44" s="11">
        <f>BU44-BT44</f>
        <v>11040.300000000003</v>
      </c>
      <c r="BW44" s="11">
        <f>IF(BT44=0,0,BU44/BT44*100)</f>
        <v>130.32466283956384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5246777</v>
      </c>
      <c r="F45" s="11">
        <v>5246777</v>
      </c>
      <c r="G45" s="11">
        <v>5815128.0499999989</v>
      </c>
      <c r="H45" s="11">
        <f>G45-F45</f>
        <v>568351.04999999888</v>
      </c>
      <c r="I45" s="11">
        <f>IF(F45=0,0,G45/F45*100)</f>
        <v>110.83238433804216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5246777</v>
      </c>
      <c r="AD45" s="11">
        <v>5246777</v>
      </c>
      <c r="AE45" s="11">
        <v>5815128.0499999989</v>
      </c>
      <c r="AF45" s="11">
        <f>AE45-AD45</f>
        <v>568351.04999999888</v>
      </c>
      <c r="AG45" s="11">
        <f>IF(AD45=0,0,AE45/AD45*100)</f>
        <v>110.83238433804216</v>
      </c>
      <c r="AH45" s="11">
        <v>511000</v>
      </c>
      <c r="AI45" s="11">
        <v>511000</v>
      </c>
      <c r="AJ45" s="11">
        <v>511000</v>
      </c>
      <c r="AK45" s="11">
        <v>625559.97</v>
      </c>
      <c r="AL45" s="11">
        <f>AK45-AJ45</f>
        <v>114559.96999999997</v>
      </c>
      <c r="AM45" s="11">
        <f>IF(AJ45=0,0,AK45/AJ45*100)</f>
        <v>122.41878082191779</v>
      </c>
      <c r="AN45" s="11">
        <v>858500</v>
      </c>
      <c r="AO45" s="11">
        <v>1095500</v>
      </c>
      <c r="AP45" s="11">
        <v>1095500</v>
      </c>
      <c r="AQ45" s="11">
        <v>1161625.92</v>
      </c>
      <c r="AR45" s="11">
        <f>AQ45-AP45</f>
        <v>66125.919999999925</v>
      </c>
      <c r="AS45" s="11">
        <f>IF(AP45=0,0,AQ45/AP45*100)</f>
        <v>106.03614057507986</v>
      </c>
      <c r="AT45" s="11">
        <v>1198002</v>
      </c>
      <c r="AU45" s="11">
        <v>1198002</v>
      </c>
      <c r="AV45" s="11">
        <v>1198002</v>
      </c>
      <c r="AW45" s="11">
        <v>1526593.78</v>
      </c>
      <c r="AX45" s="11">
        <f>AW45-AV45</f>
        <v>328591.78000000003</v>
      </c>
      <c r="AY45" s="11">
        <f>IF(AV45=0,0,AW45/AV45*100)</f>
        <v>127.428316480273</v>
      </c>
      <c r="AZ45" s="11">
        <v>860000</v>
      </c>
      <c r="BA45" s="11">
        <v>860000</v>
      </c>
      <c r="BB45" s="11">
        <v>860000</v>
      </c>
      <c r="BC45" s="11">
        <v>809989.76</v>
      </c>
      <c r="BD45" s="11">
        <f>BC45-BB45</f>
        <v>-50010.239999999991</v>
      </c>
      <c r="BE45" s="11">
        <f>IF(BB45=0,0,BC45/BB45*100)</f>
        <v>94.18485581395349</v>
      </c>
      <c r="BF45" s="11">
        <v>631732</v>
      </c>
      <c r="BG45" s="11">
        <v>631732</v>
      </c>
      <c r="BH45" s="11">
        <v>631732</v>
      </c>
      <c r="BI45" s="11">
        <v>700150.42</v>
      </c>
      <c r="BJ45" s="11">
        <f>BI45-BH45</f>
        <v>68418.420000000042</v>
      </c>
      <c r="BK45" s="11">
        <f>IF(BH45=0,0,BI45/BH45*100)</f>
        <v>110.83029195924854</v>
      </c>
      <c r="BL45" s="11">
        <v>204000</v>
      </c>
      <c r="BM45" s="11">
        <v>204000</v>
      </c>
      <c r="BN45" s="11">
        <v>204000</v>
      </c>
      <c r="BO45" s="11">
        <v>211417.31</v>
      </c>
      <c r="BP45" s="11">
        <f>BO45-BN45</f>
        <v>7417.3099999999977</v>
      </c>
      <c r="BQ45" s="11">
        <f>IF(BN45=0,0,BO45/BN45*100)</f>
        <v>103.6359362745098</v>
      </c>
      <c r="BR45" s="11">
        <v>746543</v>
      </c>
      <c r="BS45" s="11">
        <v>746543</v>
      </c>
      <c r="BT45" s="11">
        <v>746543</v>
      </c>
      <c r="BU45" s="11">
        <v>779790.89</v>
      </c>
      <c r="BV45" s="11">
        <f>BU45-BT45</f>
        <v>33247.890000000014</v>
      </c>
      <c r="BW45" s="11">
        <f>IF(BT45=0,0,BU45/BT45*100)</f>
        <v>104.45358003490756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3573000</v>
      </c>
      <c r="F46" s="11">
        <v>3573000</v>
      </c>
      <c r="G46" s="11">
        <v>3773964.6099999994</v>
      </c>
      <c r="H46" s="11">
        <f>G46-F46</f>
        <v>200964.6099999994</v>
      </c>
      <c r="I46" s="11">
        <f>IF(F46=0,0,G46/F46*100)</f>
        <v>105.62453428491463</v>
      </c>
      <c r="J46" s="11">
        <v>475600</v>
      </c>
      <c r="K46" s="11">
        <v>475600</v>
      </c>
      <c r="L46" s="11">
        <v>475600</v>
      </c>
      <c r="M46" s="11">
        <v>343090.9</v>
      </c>
      <c r="N46" s="11">
        <f>M46-L46</f>
        <v>-132509.09999999998</v>
      </c>
      <c r="O46" s="11">
        <f>IF(L46=0,0,M46/L46*100)</f>
        <v>72.138540790580336</v>
      </c>
      <c r="P46" s="11">
        <v>2663730</v>
      </c>
      <c r="Q46" s="11">
        <v>3089950</v>
      </c>
      <c r="R46" s="11">
        <v>3089950</v>
      </c>
      <c r="S46" s="11">
        <v>3376588.7399999998</v>
      </c>
      <c r="T46" s="11">
        <f>S46-R46</f>
        <v>286638.73999999976</v>
      </c>
      <c r="U46" s="11">
        <f>IF(R46=0,0,S46/R46*100)</f>
        <v>109.27648473276265</v>
      </c>
      <c r="V46" s="11">
        <v>2663730</v>
      </c>
      <c r="W46" s="11">
        <v>3089950</v>
      </c>
      <c r="X46" s="11">
        <v>3089950</v>
      </c>
      <c r="Y46" s="11">
        <v>3376588.7399999998</v>
      </c>
      <c r="Z46" s="11">
        <f>Y46-X46</f>
        <v>286638.73999999976</v>
      </c>
      <c r="AA46" s="11">
        <f>IF(X46=0,0,Y46/X46*100)</f>
        <v>109.27648473276265</v>
      </c>
      <c r="AB46" s="11">
        <v>7450</v>
      </c>
      <c r="AC46" s="11">
        <v>7450</v>
      </c>
      <c r="AD46" s="11">
        <v>7450</v>
      </c>
      <c r="AE46" s="11">
        <v>54284.970000000008</v>
      </c>
      <c r="AF46" s="11">
        <f>AE46-AD46</f>
        <v>46834.970000000008</v>
      </c>
      <c r="AG46" s="11">
        <f>IF(AD46=0,0,AE46/AD46*100)</f>
        <v>728.65731543624167</v>
      </c>
      <c r="AH46" s="11">
        <v>1000</v>
      </c>
      <c r="AI46" s="11">
        <v>1000</v>
      </c>
      <c r="AJ46" s="11">
        <v>1000</v>
      </c>
      <c r="AK46" s="11">
        <v>45485.19</v>
      </c>
      <c r="AL46" s="11">
        <f>AK46-AJ46</f>
        <v>44485.19</v>
      </c>
      <c r="AM46" s="11">
        <f>IF(AJ46=0,0,AK46/AJ46*100)</f>
        <v>4548.5190000000002</v>
      </c>
      <c r="AN46" s="11">
        <v>3270</v>
      </c>
      <c r="AO46" s="11">
        <v>3270</v>
      </c>
      <c r="AP46" s="11">
        <v>3270</v>
      </c>
      <c r="AQ46" s="11">
        <v>2133.9100000000003</v>
      </c>
      <c r="AR46" s="11">
        <f>AQ46-AP46</f>
        <v>-1136.0899999999997</v>
      </c>
      <c r="AS46" s="11">
        <f>IF(AP46=0,0,AQ46/AP46*100)</f>
        <v>65.257186544342517</v>
      </c>
      <c r="AT46" s="11">
        <v>1080</v>
      </c>
      <c r="AU46" s="11">
        <v>1080</v>
      </c>
      <c r="AV46" s="11">
        <v>1080</v>
      </c>
      <c r="AW46" s="11">
        <v>2528.96</v>
      </c>
      <c r="AX46" s="11">
        <f>AW46-AV46</f>
        <v>1448.96</v>
      </c>
      <c r="AY46" s="11">
        <f>IF(AV46=0,0,AW46/AV46*100)</f>
        <v>234.16296296296295</v>
      </c>
      <c r="AZ46" s="11">
        <v>0</v>
      </c>
      <c r="BA46" s="11">
        <v>0</v>
      </c>
      <c r="BB46" s="11">
        <v>0</v>
      </c>
      <c r="BC46" s="11">
        <v>332.69</v>
      </c>
      <c r="BD46" s="11">
        <f>BC46-BB46</f>
        <v>332.69</v>
      </c>
      <c r="BE46" s="11">
        <f>IF(BB46=0,0,BC46/BB46*100)</f>
        <v>0</v>
      </c>
      <c r="BF46" s="11">
        <v>1370</v>
      </c>
      <c r="BG46" s="11">
        <v>1370</v>
      </c>
      <c r="BH46" s="11">
        <v>1370</v>
      </c>
      <c r="BI46" s="11">
        <v>1385.4</v>
      </c>
      <c r="BJ46" s="11">
        <f>BI46-BH46</f>
        <v>15.400000000000091</v>
      </c>
      <c r="BK46" s="11">
        <f>IF(BH46=0,0,BI46/BH46*100)</f>
        <v>101.12408759124088</v>
      </c>
      <c r="BL46" s="11">
        <v>710</v>
      </c>
      <c r="BM46" s="11">
        <v>710</v>
      </c>
      <c r="BN46" s="11">
        <v>710</v>
      </c>
      <c r="BO46" s="11">
        <v>1923.0500000000002</v>
      </c>
      <c r="BP46" s="11">
        <f>BO46-BN46</f>
        <v>1213.0500000000002</v>
      </c>
      <c r="BQ46" s="11">
        <f>IF(BN46=0,0,BO46/BN46*100)</f>
        <v>270.85211267605638</v>
      </c>
      <c r="BR46" s="11">
        <v>20</v>
      </c>
      <c r="BS46" s="11">
        <v>20</v>
      </c>
      <c r="BT46" s="11">
        <v>20</v>
      </c>
      <c r="BU46" s="11">
        <v>495.77</v>
      </c>
      <c r="BV46" s="11">
        <f>BU46-BT46</f>
        <v>475.77</v>
      </c>
      <c r="BW46" s="11">
        <f>IF(BT46=0,0,BU46/BT46*100)</f>
        <v>2478.85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563130</v>
      </c>
      <c r="F47" s="11">
        <v>563130</v>
      </c>
      <c r="G47" s="11">
        <v>575242.50000000012</v>
      </c>
      <c r="H47" s="11">
        <f>G47-F47</f>
        <v>12112.500000000116</v>
      </c>
      <c r="I47" s="11">
        <f>IF(F47=0,0,G47/F47*100)</f>
        <v>102.15092429811945</v>
      </c>
      <c r="J47" s="11">
        <v>7100</v>
      </c>
      <c r="K47" s="11">
        <v>7100</v>
      </c>
      <c r="L47" s="11">
        <v>7100</v>
      </c>
      <c r="M47" s="11">
        <v>1483</v>
      </c>
      <c r="N47" s="11">
        <f>M47-L47</f>
        <v>-5617</v>
      </c>
      <c r="O47" s="11">
        <f>IF(L47=0,0,M47/L47*100)</f>
        <v>20.887323943661972</v>
      </c>
      <c r="P47" s="11">
        <v>116800</v>
      </c>
      <c r="Q47" s="11">
        <v>555030</v>
      </c>
      <c r="R47" s="11">
        <v>555030</v>
      </c>
      <c r="S47" s="11">
        <v>566659.50000000012</v>
      </c>
      <c r="T47" s="11">
        <f>S47-R47</f>
        <v>11629.500000000116</v>
      </c>
      <c r="U47" s="11">
        <f>IF(R47=0,0,S47/R47*100)</f>
        <v>102.0952921463705</v>
      </c>
      <c r="V47" s="11">
        <v>116800</v>
      </c>
      <c r="W47" s="11">
        <v>555030</v>
      </c>
      <c r="X47" s="11">
        <v>555030</v>
      </c>
      <c r="Y47" s="11">
        <v>566659.50000000012</v>
      </c>
      <c r="Z47" s="11">
        <f>Y47-X47</f>
        <v>11629.500000000116</v>
      </c>
      <c r="AA47" s="11">
        <f>IF(X47=0,0,Y47/X47*100)</f>
        <v>102.0952921463705</v>
      </c>
      <c r="AB47" s="11">
        <v>1000</v>
      </c>
      <c r="AC47" s="11">
        <v>1000</v>
      </c>
      <c r="AD47" s="11">
        <v>1000</v>
      </c>
      <c r="AE47" s="11">
        <v>7100</v>
      </c>
      <c r="AF47" s="11">
        <f>AE47-AD47</f>
        <v>6100</v>
      </c>
      <c r="AG47" s="11">
        <f>IF(AD47=0,0,AE47/AD47*100)</f>
        <v>710</v>
      </c>
      <c r="AH47" s="11">
        <v>0</v>
      </c>
      <c r="AI47" s="11">
        <v>0</v>
      </c>
      <c r="AJ47" s="11">
        <v>0</v>
      </c>
      <c r="AK47" s="11">
        <v>6800</v>
      </c>
      <c r="AL47" s="11">
        <f>AK47-AJ47</f>
        <v>6800</v>
      </c>
      <c r="AM47" s="11">
        <f>IF(AJ47=0,0,AK47/AJ47*100)</f>
        <v>0</v>
      </c>
      <c r="AN47" s="11">
        <v>1000</v>
      </c>
      <c r="AO47" s="11">
        <v>1000</v>
      </c>
      <c r="AP47" s="11">
        <v>1000</v>
      </c>
      <c r="AQ47" s="11">
        <v>0</v>
      </c>
      <c r="AR47" s="11">
        <f>AQ47-AP47</f>
        <v>-1000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300</v>
      </c>
      <c r="BJ47" s="11">
        <f>BI47-BH47</f>
        <v>300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7100</v>
      </c>
      <c r="G48" s="11">
        <v>1483</v>
      </c>
      <c r="H48" s="11">
        <f>G48-F48</f>
        <v>-5617</v>
      </c>
      <c r="I48" s="11">
        <f>IF(F48=0,0,G48/F48*100)</f>
        <v>20.887323943661972</v>
      </c>
      <c r="J48" s="11">
        <v>7100</v>
      </c>
      <c r="K48" s="11">
        <v>7100</v>
      </c>
      <c r="L48" s="11">
        <v>7100</v>
      </c>
      <c r="M48" s="11">
        <v>1483</v>
      </c>
      <c r="N48" s="11">
        <f>M48-L48</f>
        <v>-5617</v>
      </c>
      <c r="O48" s="11">
        <f>IF(L48=0,0,M48/L48*100)</f>
        <v>20.887323943661972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7100</v>
      </c>
      <c r="G49" s="11">
        <v>1483</v>
      </c>
      <c r="H49" s="11">
        <f>G49-F49</f>
        <v>-5617</v>
      </c>
      <c r="I49" s="11">
        <f>IF(F49=0,0,G49/F49*100)</f>
        <v>20.887323943661972</v>
      </c>
      <c r="J49" s="11">
        <v>7100</v>
      </c>
      <c r="K49" s="11">
        <v>7100</v>
      </c>
      <c r="L49" s="11">
        <v>7100</v>
      </c>
      <c r="M49" s="11">
        <v>1483</v>
      </c>
      <c r="N49" s="11">
        <f>M49-L49</f>
        <v>-5617</v>
      </c>
      <c r="O49" s="11">
        <f>IF(L49=0,0,M49/L49*100)</f>
        <v>20.887323943661972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556030</v>
      </c>
      <c r="F50" s="11">
        <v>556030</v>
      </c>
      <c r="G50" s="11">
        <v>573759.50000000012</v>
      </c>
      <c r="H50" s="11">
        <f>G50-F50</f>
        <v>17729.500000000116</v>
      </c>
      <c r="I50" s="11">
        <f>IF(F50=0,0,G50/F50*100)</f>
        <v>103.18858694674751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555030</v>
      </c>
      <c r="R50" s="11">
        <v>555030</v>
      </c>
      <c r="S50" s="11">
        <v>566659.50000000012</v>
      </c>
      <c r="T50" s="11">
        <f>S50-R50</f>
        <v>11629.500000000116</v>
      </c>
      <c r="U50" s="11">
        <f>IF(R50=0,0,S50/R50*100)</f>
        <v>102.0952921463705</v>
      </c>
      <c r="V50" s="11">
        <v>116800</v>
      </c>
      <c r="W50" s="11">
        <v>555030</v>
      </c>
      <c r="X50" s="11">
        <v>555030</v>
      </c>
      <c r="Y50" s="11">
        <v>566659.50000000012</v>
      </c>
      <c r="Z50" s="11">
        <f>Y50-X50</f>
        <v>11629.500000000116</v>
      </c>
      <c r="AA50" s="11">
        <f>IF(X50=0,0,Y50/X50*100)</f>
        <v>102.0952921463705</v>
      </c>
      <c r="AB50" s="11">
        <v>1000</v>
      </c>
      <c r="AC50" s="11">
        <v>1000</v>
      </c>
      <c r="AD50" s="11">
        <v>1000</v>
      </c>
      <c r="AE50" s="11">
        <v>7100</v>
      </c>
      <c r="AF50" s="11">
        <f>AE50-AD50</f>
        <v>6100</v>
      </c>
      <c r="AG50" s="11">
        <f>IF(AD50=0,0,AE50/AD50*100)</f>
        <v>710</v>
      </c>
      <c r="AH50" s="11">
        <v>0</v>
      </c>
      <c r="AI50" s="11">
        <v>0</v>
      </c>
      <c r="AJ50" s="11">
        <v>0</v>
      </c>
      <c r="AK50" s="11">
        <v>6800</v>
      </c>
      <c r="AL50" s="11">
        <f>AK50-AJ50</f>
        <v>6800</v>
      </c>
      <c r="AM50" s="11">
        <f>IF(AJ50=0,0,AK50/AJ50*100)</f>
        <v>0</v>
      </c>
      <c r="AN50" s="11">
        <v>1000</v>
      </c>
      <c r="AO50" s="11">
        <v>1000</v>
      </c>
      <c r="AP50" s="11">
        <v>1000</v>
      </c>
      <c r="AQ50" s="11">
        <v>0</v>
      </c>
      <c r="AR50" s="11">
        <f>AQ50-AP50</f>
        <v>-1000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300</v>
      </c>
      <c r="BJ50" s="11">
        <f>BI50-BH50</f>
        <v>300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513840</v>
      </c>
      <c r="F51" s="11">
        <v>513840</v>
      </c>
      <c r="G51" s="11">
        <v>516374.59</v>
      </c>
      <c r="H51" s="11">
        <f>G51-F51</f>
        <v>2534.5900000000256</v>
      </c>
      <c r="I51" s="11">
        <f>IF(F51=0,0,G51/F51*100)</f>
        <v>100.49326444029269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512840</v>
      </c>
      <c r="R51" s="11">
        <v>512840</v>
      </c>
      <c r="S51" s="11">
        <v>516374.59</v>
      </c>
      <c r="T51" s="11">
        <f>S51-R51</f>
        <v>3534.5900000000256</v>
      </c>
      <c r="U51" s="11">
        <f>IF(R51=0,0,S51/R51*100)</f>
        <v>100.68921885968334</v>
      </c>
      <c r="V51" s="11">
        <v>6100</v>
      </c>
      <c r="W51" s="11">
        <v>512840</v>
      </c>
      <c r="X51" s="11">
        <v>512840</v>
      </c>
      <c r="Y51" s="11">
        <v>516374.59</v>
      </c>
      <c r="Z51" s="11">
        <f>Y51-X51</f>
        <v>3534.5900000000256</v>
      </c>
      <c r="AA51" s="11">
        <f>IF(X51=0,0,Y51/X51*100)</f>
        <v>100.68921885968334</v>
      </c>
      <c r="AB51" s="11">
        <v>1000</v>
      </c>
      <c r="AC51" s="11">
        <v>1000</v>
      </c>
      <c r="AD51" s="11">
        <v>1000</v>
      </c>
      <c r="AE51" s="11">
        <v>0</v>
      </c>
      <c r="AF51" s="11">
        <f>AE51-AD51</f>
        <v>-1000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1000</v>
      </c>
      <c r="AQ51" s="11">
        <v>0</v>
      </c>
      <c r="AR51" s="11">
        <f>AQ51-AP51</f>
        <v>-1000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25600</v>
      </c>
      <c r="F52" s="11">
        <v>25600</v>
      </c>
      <c r="G52" s="11">
        <v>39500</v>
      </c>
      <c r="H52" s="11">
        <f>G52-F52</f>
        <v>13900</v>
      </c>
      <c r="I52" s="11">
        <f>IF(F52=0,0,G52/F52*100)</f>
        <v>154.296875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25600</v>
      </c>
      <c r="R52" s="11">
        <v>25600</v>
      </c>
      <c r="S52" s="11">
        <v>32400</v>
      </c>
      <c r="T52" s="11">
        <f>S52-R52</f>
        <v>6800</v>
      </c>
      <c r="U52" s="11">
        <f>IF(R52=0,0,S52/R52*100)</f>
        <v>126.5625</v>
      </c>
      <c r="V52" s="11">
        <v>64600</v>
      </c>
      <c r="W52" s="11">
        <v>25600</v>
      </c>
      <c r="X52" s="11">
        <v>25600</v>
      </c>
      <c r="Y52" s="11">
        <v>32400</v>
      </c>
      <c r="Z52" s="11">
        <f>Y52-X52</f>
        <v>6800</v>
      </c>
      <c r="AA52" s="11">
        <f>IF(X52=0,0,Y52/X52*100)</f>
        <v>126.5625</v>
      </c>
      <c r="AB52" s="11">
        <v>0</v>
      </c>
      <c r="AC52" s="11">
        <v>0</v>
      </c>
      <c r="AD52" s="11">
        <v>0</v>
      </c>
      <c r="AE52" s="11">
        <v>7100</v>
      </c>
      <c r="AF52" s="11">
        <f>AE52-AD52</f>
        <v>7100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6800</v>
      </c>
      <c r="AL52" s="11">
        <f>AK52-AJ52</f>
        <v>6800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300</v>
      </c>
      <c r="BJ52" s="11">
        <f>BI52-BH52</f>
        <v>300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16590</v>
      </c>
      <c r="F53" s="11">
        <v>16590</v>
      </c>
      <c r="G53" s="11">
        <v>17884.91</v>
      </c>
      <c r="H53" s="11">
        <f>G53-F53</f>
        <v>1294.9099999999999</v>
      </c>
      <c r="I53" s="11">
        <f>IF(F53=0,0,G53/F53*100)</f>
        <v>107.80536467751658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16590</v>
      </c>
      <c r="R53" s="11">
        <v>16590</v>
      </c>
      <c r="S53" s="11">
        <v>17884.91</v>
      </c>
      <c r="T53" s="11">
        <f>S53-R53</f>
        <v>1294.9099999999999</v>
      </c>
      <c r="U53" s="11">
        <f>IF(R53=0,0,S53/R53*100)</f>
        <v>107.80536467751658</v>
      </c>
      <c r="V53" s="11">
        <v>46100</v>
      </c>
      <c r="W53" s="11">
        <v>16590</v>
      </c>
      <c r="X53" s="11">
        <v>16590</v>
      </c>
      <c r="Y53" s="11">
        <v>17884.91</v>
      </c>
      <c r="Z53" s="11">
        <f>Y53-X53</f>
        <v>1294.9099999999999</v>
      </c>
      <c r="AA53" s="11">
        <f>IF(X53=0,0,Y53/X53*100)</f>
        <v>107.80536467751658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2984870</v>
      </c>
      <c r="F54" s="11">
        <v>2984870</v>
      </c>
      <c r="G54" s="11">
        <v>2850133.5999999996</v>
      </c>
      <c r="H54" s="11">
        <f>G54-F54</f>
        <v>-134736.40000000037</v>
      </c>
      <c r="I54" s="11">
        <f>IF(F54=0,0,G54/F54*100)</f>
        <v>95.486021166750973</v>
      </c>
      <c r="J54" s="11">
        <v>443500</v>
      </c>
      <c r="K54" s="11">
        <v>443500</v>
      </c>
      <c r="L54" s="11">
        <v>443500</v>
      </c>
      <c r="M54" s="11">
        <v>130777.76</v>
      </c>
      <c r="N54" s="11">
        <f>M54-L54</f>
        <v>-312722.24</v>
      </c>
      <c r="O54" s="11">
        <f>IF(L54=0,0,M54/L54*100)</f>
        <v>29.487657271702368</v>
      </c>
      <c r="P54" s="11">
        <v>2546930</v>
      </c>
      <c r="Q54" s="11">
        <v>2534920</v>
      </c>
      <c r="R54" s="11">
        <v>2534920</v>
      </c>
      <c r="S54" s="11">
        <v>2714252.75</v>
      </c>
      <c r="T54" s="11">
        <f>S54-R54</f>
        <v>179332.75</v>
      </c>
      <c r="U54" s="11">
        <f>IF(R54=0,0,S54/R54*100)</f>
        <v>107.07449347513926</v>
      </c>
      <c r="V54" s="11">
        <v>2546930</v>
      </c>
      <c r="W54" s="11">
        <v>2534920</v>
      </c>
      <c r="X54" s="11">
        <v>2534920</v>
      </c>
      <c r="Y54" s="11">
        <v>2714252.75</v>
      </c>
      <c r="Z54" s="11">
        <f>Y54-X54</f>
        <v>179332.75</v>
      </c>
      <c r="AA54" s="11">
        <f>IF(X54=0,0,Y54/X54*100)</f>
        <v>107.07449347513926</v>
      </c>
      <c r="AB54" s="11">
        <v>6450</v>
      </c>
      <c r="AC54" s="11">
        <v>6450</v>
      </c>
      <c r="AD54" s="11">
        <v>6450</v>
      </c>
      <c r="AE54" s="11">
        <v>5103.090000000002</v>
      </c>
      <c r="AF54" s="11">
        <f>AE54-AD54</f>
        <v>-1346.909999999998</v>
      </c>
      <c r="AG54" s="11">
        <f>IF(AD54=0,0,AE54/AD54*100)</f>
        <v>79.117674418604679</v>
      </c>
      <c r="AH54" s="11">
        <v>1000</v>
      </c>
      <c r="AI54" s="11">
        <v>1000</v>
      </c>
      <c r="AJ54" s="11">
        <v>1000</v>
      </c>
      <c r="AK54" s="11">
        <v>604.52</v>
      </c>
      <c r="AL54" s="11">
        <f>AK54-AJ54</f>
        <v>-395.48</v>
      </c>
      <c r="AM54" s="11">
        <f>IF(AJ54=0,0,AK54/AJ54*100)</f>
        <v>60.451999999999998</v>
      </c>
      <c r="AN54" s="11">
        <v>2270</v>
      </c>
      <c r="AO54" s="11">
        <v>2270</v>
      </c>
      <c r="AP54" s="11">
        <v>2270</v>
      </c>
      <c r="AQ54" s="11">
        <v>2133.9100000000003</v>
      </c>
      <c r="AR54" s="11">
        <f>AQ54-AP54</f>
        <v>-136.08999999999969</v>
      </c>
      <c r="AS54" s="11">
        <f>IF(AP54=0,0,AQ54/AP54*100)</f>
        <v>94.004845814977983</v>
      </c>
      <c r="AT54" s="11">
        <v>1080</v>
      </c>
      <c r="AU54" s="11">
        <v>1080</v>
      </c>
      <c r="AV54" s="11">
        <v>1080</v>
      </c>
      <c r="AW54" s="11">
        <v>198.05</v>
      </c>
      <c r="AX54" s="11">
        <f>AW54-AV54</f>
        <v>-881.95</v>
      </c>
      <c r="AY54" s="11">
        <f>IF(AV54=0,0,AW54/AV54*100)</f>
        <v>18.337962962962965</v>
      </c>
      <c r="AZ54" s="11">
        <v>0</v>
      </c>
      <c r="BA54" s="11">
        <v>0</v>
      </c>
      <c r="BB54" s="11">
        <v>0</v>
      </c>
      <c r="BC54" s="11">
        <v>194.34</v>
      </c>
      <c r="BD54" s="11">
        <f>BC54-BB54</f>
        <v>194.34</v>
      </c>
      <c r="BE54" s="11">
        <f>IF(BB54=0,0,BC54/BB54*100)</f>
        <v>0</v>
      </c>
      <c r="BF54" s="11">
        <v>1370</v>
      </c>
      <c r="BG54" s="11">
        <v>1370</v>
      </c>
      <c r="BH54" s="11">
        <v>1370</v>
      </c>
      <c r="BI54" s="11">
        <v>1085.4000000000001</v>
      </c>
      <c r="BJ54" s="11">
        <f>BI54-BH54</f>
        <v>-284.59999999999991</v>
      </c>
      <c r="BK54" s="11">
        <f>IF(BH54=0,0,BI54/BH54*100)</f>
        <v>79.226277372262771</v>
      </c>
      <c r="BL54" s="11">
        <v>710</v>
      </c>
      <c r="BM54" s="11">
        <v>710</v>
      </c>
      <c r="BN54" s="11">
        <v>710</v>
      </c>
      <c r="BO54" s="11">
        <v>391.1</v>
      </c>
      <c r="BP54" s="11">
        <f>BO54-BN54</f>
        <v>-318.89999999999998</v>
      </c>
      <c r="BQ54" s="11">
        <f>IF(BN54=0,0,BO54/BN54*100)</f>
        <v>55.084507042253527</v>
      </c>
      <c r="BR54" s="11">
        <v>20</v>
      </c>
      <c r="BS54" s="11">
        <v>20</v>
      </c>
      <c r="BT54" s="11">
        <v>20</v>
      </c>
      <c r="BU54" s="11">
        <v>495.77</v>
      </c>
      <c r="BV54" s="11">
        <f>BU54-BT54</f>
        <v>475.77</v>
      </c>
      <c r="BW54" s="11">
        <f>IF(BT54=0,0,BU54/BT54*100)</f>
        <v>2478.85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2878270</v>
      </c>
      <c r="F55" s="11">
        <v>2878270</v>
      </c>
      <c r="G55" s="11">
        <v>2690268.8399999994</v>
      </c>
      <c r="H55" s="11">
        <f>G55-F55</f>
        <v>-188001.16000000061</v>
      </c>
      <c r="I55" s="11">
        <f>IF(F55=0,0,G55/F55*100)</f>
        <v>93.46825836353085</v>
      </c>
      <c r="J55" s="11">
        <v>409000</v>
      </c>
      <c r="K55" s="11">
        <v>409000</v>
      </c>
      <c r="L55" s="11">
        <v>409000</v>
      </c>
      <c r="M55" s="11">
        <v>47530</v>
      </c>
      <c r="N55" s="11">
        <f>M55-L55</f>
        <v>-361470</v>
      </c>
      <c r="O55" s="11">
        <f>IF(L55=0,0,M55/L55*100)</f>
        <v>11.621026894865526</v>
      </c>
      <c r="P55" s="11">
        <v>2412620</v>
      </c>
      <c r="Q55" s="11">
        <v>2463300</v>
      </c>
      <c r="R55" s="11">
        <v>2463300</v>
      </c>
      <c r="S55" s="11">
        <v>2637755.69</v>
      </c>
      <c r="T55" s="11">
        <f>S55-R55</f>
        <v>174455.68999999994</v>
      </c>
      <c r="U55" s="11">
        <f>IF(R55=0,0,S55/R55*100)</f>
        <v>107.08219421101775</v>
      </c>
      <c r="V55" s="11">
        <v>2412620</v>
      </c>
      <c r="W55" s="11">
        <v>2463300</v>
      </c>
      <c r="X55" s="11">
        <v>2463300</v>
      </c>
      <c r="Y55" s="11">
        <v>2637755.69</v>
      </c>
      <c r="Z55" s="11">
        <f>Y55-X55</f>
        <v>174455.68999999994</v>
      </c>
      <c r="AA55" s="11">
        <f>IF(X55=0,0,Y55/X55*100)</f>
        <v>107.08219421101775</v>
      </c>
      <c r="AB55" s="11">
        <v>5970</v>
      </c>
      <c r="AC55" s="11">
        <v>5970</v>
      </c>
      <c r="AD55" s="11">
        <v>5970</v>
      </c>
      <c r="AE55" s="11">
        <v>4983.1500000000005</v>
      </c>
      <c r="AF55" s="11">
        <f>AE55-AD55</f>
        <v>-986.84999999999945</v>
      </c>
      <c r="AG55" s="11">
        <f>IF(AD55=0,0,AE55/AD55*100)</f>
        <v>83.469849246231163</v>
      </c>
      <c r="AH55" s="11">
        <v>950</v>
      </c>
      <c r="AI55" s="11">
        <v>950</v>
      </c>
      <c r="AJ55" s="11">
        <v>950</v>
      </c>
      <c r="AK55" s="11">
        <v>584.79999999999995</v>
      </c>
      <c r="AL55" s="11">
        <f>AK55-AJ55</f>
        <v>-365.20000000000005</v>
      </c>
      <c r="AM55" s="11">
        <f>IF(AJ55=0,0,AK55/AJ55*100)</f>
        <v>61.557894736842101</v>
      </c>
      <c r="AN55" s="11">
        <v>2000</v>
      </c>
      <c r="AO55" s="11">
        <v>2000</v>
      </c>
      <c r="AP55" s="11">
        <v>2000</v>
      </c>
      <c r="AQ55" s="11">
        <v>2094.3000000000002</v>
      </c>
      <c r="AR55" s="11">
        <f>AQ55-AP55</f>
        <v>94.300000000000182</v>
      </c>
      <c r="AS55" s="11">
        <f>IF(AP55=0,0,AQ55/AP55*100)</f>
        <v>104.715</v>
      </c>
      <c r="AT55" s="11">
        <v>1050</v>
      </c>
      <c r="AU55" s="11">
        <v>1050</v>
      </c>
      <c r="AV55" s="11">
        <v>1050</v>
      </c>
      <c r="AW55" s="11">
        <v>176.8</v>
      </c>
      <c r="AX55" s="11">
        <f>AW55-AV55</f>
        <v>-873.2</v>
      </c>
      <c r="AY55" s="11">
        <f>IF(AV55=0,0,AW55/AV55*100)</f>
        <v>16.838095238095239</v>
      </c>
      <c r="AZ55" s="11">
        <v>0</v>
      </c>
      <c r="BA55" s="11">
        <v>0</v>
      </c>
      <c r="BB55" s="11">
        <v>0</v>
      </c>
      <c r="BC55" s="11">
        <v>190.6</v>
      </c>
      <c r="BD55" s="11">
        <f>BC55-BB55</f>
        <v>190.6</v>
      </c>
      <c r="BE55" s="11">
        <f>IF(BB55=0,0,BC55/BB55*100)</f>
        <v>0</v>
      </c>
      <c r="BF55" s="11">
        <v>1270</v>
      </c>
      <c r="BG55" s="11">
        <v>1270</v>
      </c>
      <c r="BH55" s="11">
        <v>1270</v>
      </c>
      <c r="BI55" s="11">
        <v>1066.2</v>
      </c>
      <c r="BJ55" s="11">
        <f>BI55-BH55</f>
        <v>-203.79999999999995</v>
      </c>
      <c r="BK55" s="11">
        <f>IF(BH55=0,0,BI55/BH55*100)</f>
        <v>83.952755905511808</v>
      </c>
      <c r="BL55" s="11">
        <v>700</v>
      </c>
      <c r="BM55" s="11">
        <v>700</v>
      </c>
      <c r="BN55" s="11">
        <v>700</v>
      </c>
      <c r="BO55" s="11">
        <v>380.8</v>
      </c>
      <c r="BP55" s="11">
        <f>BO55-BN55</f>
        <v>-319.2</v>
      </c>
      <c r="BQ55" s="11">
        <f>IF(BN55=0,0,BO55/BN55*100)</f>
        <v>54.400000000000006</v>
      </c>
      <c r="BR55" s="11">
        <v>0</v>
      </c>
      <c r="BS55" s="11">
        <v>0</v>
      </c>
      <c r="BT55" s="11">
        <v>0</v>
      </c>
      <c r="BU55" s="11">
        <v>489.65</v>
      </c>
      <c r="BV55" s="11">
        <f>BU55-BT55</f>
        <v>489.65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88090</v>
      </c>
      <c r="F56" s="11">
        <v>88090</v>
      </c>
      <c r="G56" s="11">
        <v>34870</v>
      </c>
      <c r="H56" s="11">
        <f>G56-F56</f>
        <v>-53220</v>
      </c>
      <c r="I56" s="11">
        <f>IF(F56=0,0,G56/F56*100)</f>
        <v>39.58451583607674</v>
      </c>
      <c r="J56" s="11">
        <v>71000</v>
      </c>
      <c r="K56" s="11">
        <v>71000</v>
      </c>
      <c r="L56" s="11">
        <v>71000</v>
      </c>
      <c r="M56" s="11">
        <v>13390</v>
      </c>
      <c r="N56" s="11">
        <f>M56-L56</f>
        <v>-57610</v>
      </c>
      <c r="O56" s="11">
        <f>IF(L56=0,0,M56/L56*100)</f>
        <v>18.859154929577464</v>
      </c>
      <c r="P56" s="11">
        <v>0</v>
      </c>
      <c r="Q56" s="11">
        <v>17090</v>
      </c>
      <c r="R56" s="11">
        <v>17090</v>
      </c>
      <c r="S56" s="11">
        <v>21480</v>
      </c>
      <c r="T56" s="11">
        <f>S56-R56</f>
        <v>4390</v>
      </c>
      <c r="U56" s="11">
        <f>IF(R56=0,0,S56/R56*100)</f>
        <v>125.68753657109421</v>
      </c>
      <c r="V56" s="11">
        <v>0</v>
      </c>
      <c r="W56" s="11">
        <v>17090</v>
      </c>
      <c r="X56" s="11">
        <v>17090</v>
      </c>
      <c r="Y56" s="11">
        <v>21480</v>
      </c>
      <c r="Z56" s="11">
        <f>Y56-X56</f>
        <v>4390</v>
      </c>
      <c r="AA56" s="11">
        <f>IF(X56=0,0,Y56/X56*100)</f>
        <v>125.68753657109421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2264240</v>
      </c>
      <c r="F57" s="11">
        <v>2264240</v>
      </c>
      <c r="G57" s="11">
        <v>2415208.8399999994</v>
      </c>
      <c r="H57" s="11">
        <f>G57-F57</f>
        <v>150968.83999999939</v>
      </c>
      <c r="I57" s="11">
        <f>IF(F57=0,0,G57/F57*100)</f>
        <v>106.66752817722499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2258270</v>
      </c>
      <c r="R57" s="11">
        <v>2258270</v>
      </c>
      <c r="S57" s="11">
        <v>2410225.69</v>
      </c>
      <c r="T57" s="11">
        <f>S57-R57</f>
        <v>151955.68999999994</v>
      </c>
      <c r="U57" s="11">
        <f>IF(R57=0,0,S57/R57*100)</f>
        <v>106.72885394571952</v>
      </c>
      <c r="V57" s="11">
        <v>2412620</v>
      </c>
      <c r="W57" s="11">
        <v>2258270</v>
      </c>
      <c r="X57" s="11">
        <v>2258270</v>
      </c>
      <c r="Y57" s="11">
        <v>2410225.69</v>
      </c>
      <c r="Z57" s="11">
        <f>Y57-X57</f>
        <v>151955.68999999994</v>
      </c>
      <c r="AA57" s="11">
        <f>IF(X57=0,0,Y57/X57*100)</f>
        <v>106.72885394571952</v>
      </c>
      <c r="AB57" s="11">
        <v>5970</v>
      </c>
      <c r="AC57" s="11">
        <v>5970</v>
      </c>
      <c r="AD57" s="11">
        <v>5970</v>
      </c>
      <c r="AE57" s="11">
        <v>4983.1500000000005</v>
      </c>
      <c r="AF57" s="11">
        <f>AE57-AD57</f>
        <v>-986.84999999999945</v>
      </c>
      <c r="AG57" s="11">
        <f>IF(AD57=0,0,AE57/AD57*100)</f>
        <v>83.469849246231163</v>
      </c>
      <c r="AH57" s="11">
        <v>950</v>
      </c>
      <c r="AI57" s="11">
        <v>950</v>
      </c>
      <c r="AJ57" s="11">
        <v>950</v>
      </c>
      <c r="AK57" s="11">
        <v>584.79999999999995</v>
      </c>
      <c r="AL57" s="11">
        <f>AK57-AJ57</f>
        <v>-365.20000000000005</v>
      </c>
      <c r="AM57" s="11">
        <f>IF(AJ57=0,0,AK57/AJ57*100)</f>
        <v>61.557894736842101</v>
      </c>
      <c r="AN57" s="11">
        <v>2000</v>
      </c>
      <c r="AO57" s="11">
        <v>2000</v>
      </c>
      <c r="AP57" s="11">
        <v>2000</v>
      </c>
      <c r="AQ57" s="11">
        <v>2094.3000000000002</v>
      </c>
      <c r="AR57" s="11">
        <f>AQ57-AP57</f>
        <v>94.300000000000182</v>
      </c>
      <c r="AS57" s="11">
        <f>IF(AP57=0,0,AQ57/AP57*100)</f>
        <v>104.715</v>
      </c>
      <c r="AT57" s="11">
        <v>1050</v>
      </c>
      <c r="AU57" s="11">
        <v>1050</v>
      </c>
      <c r="AV57" s="11">
        <v>1050</v>
      </c>
      <c r="AW57" s="11">
        <v>176.8</v>
      </c>
      <c r="AX57" s="11">
        <f>AW57-AV57</f>
        <v>-873.2</v>
      </c>
      <c r="AY57" s="11">
        <f>IF(AV57=0,0,AW57/AV57*100)</f>
        <v>16.838095238095239</v>
      </c>
      <c r="AZ57" s="11">
        <v>0</v>
      </c>
      <c r="BA57" s="11">
        <v>0</v>
      </c>
      <c r="BB57" s="11">
        <v>0</v>
      </c>
      <c r="BC57" s="11">
        <v>190.6</v>
      </c>
      <c r="BD57" s="11">
        <f>BC57-BB57</f>
        <v>190.6</v>
      </c>
      <c r="BE57" s="11">
        <f>IF(BB57=0,0,BC57/BB57*100)</f>
        <v>0</v>
      </c>
      <c r="BF57" s="11">
        <v>1270</v>
      </c>
      <c r="BG57" s="11">
        <v>1270</v>
      </c>
      <c r="BH57" s="11">
        <v>1270</v>
      </c>
      <c r="BI57" s="11">
        <v>1066.2</v>
      </c>
      <c r="BJ57" s="11">
        <f>BI57-BH57</f>
        <v>-203.79999999999995</v>
      </c>
      <c r="BK57" s="11">
        <f>IF(BH57=0,0,BI57/BH57*100)</f>
        <v>83.952755905511808</v>
      </c>
      <c r="BL57" s="11">
        <v>700</v>
      </c>
      <c r="BM57" s="11">
        <v>700</v>
      </c>
      <c r="BN57" s="11">
        <v>700</v>
      </c>
      <c r="BO57" s="11">
        <v>380.8</v>
      </c>
      <c r="BP57" s="11">
        <f>BO57-BN57</f>
        <v>-319.2</v>
      </c>
      <c r="BQ57" s="11">
        <f>IF(BN57=0,0,BO57/BN57*100)</f>
        <v>54.400000000000006</v>
      </c>
      <c r="BR57" s="11">
        <v>0</v>
      </c>
      <c r="BS57" s="11">
        <v>0</v>
      </c>
      <c r="BT57" s="11">
        <v>0</v>
      </c>
      <c r="BU57" s="11">
        <v>489.65</v>
      </c>
      <c r="BV57" s="11">
        <f>BU57-BT57</f>
        <v>489.65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525940</v>
      </c>
      <c r="F58" s="11">
        <v>525940</v>
      </c>
      <c r="G58" s="11">
        <v>240190</v>
      </c>
      <c r="H58" s="11">
        <f>G58-F58</f>
        <v>-285750</v>
      </c>
      <c r="I58" s="11">
        <f>IF(F58=0,0,G58/F58*100)</f>
        <v>45.668707457124384</v>
      </c>
      <c r="J58" s="11">
        <v>338000</v>
      </c>
      <c r="K58" s="11">
        <v>338000</v>
      </c>
      <c r="L58" s="11">
        <v>338000</v>
      </c>
      <c r="M58" s="11">
        <v>34140</v>
      </c>
      <c r="N58" s="11">
        <f>M58-L58</f>
        <v>-303860</v>
      </c>
      <c r="O58" s="11">
        <f>IF(L58=0,0,M58/L58*100)</f>
        <v>10.100591715976332</v>
      </c>
      <c r="P58" s="11">
        <v>0</v>
      </c>
      <c r="Q58" s="11">
        <v>187940</v>
      </c>
      <c r="R58" s="11">
        <v>187940</v>
      </c>
      <c r="S58" s="11">
        <v>206050</v>
      </c>
      <c r="T58" s="11">
        <f>S58-R58</f>
        <v>18110</v>
      </c>
      <c r="U58" s="11">
        <f>IF(R58=0,0,S58/R58*100)</f>
        <v>109.63605405980633</v>
      </c>
      <c r="V58" s="11">
        <v>0</v>
      </c>
      <c r="W58" s="11">
        <v>187940</v>
      </c>
      <c r="X58" s="11">
        <v>187940</v>
      </c>
      <c r="Y58" s="11">
        <v>206050</v>
      </c>
      <c r="Z58" s="11">
        <f>Y58-X58</f>
        <v>18110</v>
      </c>
      <c r="AA58" s="11">
        <f>IF(X58=0,0,Y58/X58*100)</f>
        <v>109.63605405980633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41050</v>
      </c>
      <c r="F59" s="11">
        <v>41050</v>
      </c>
      <c r="G59" s="11">
        <v>90313.099999999991</v>
      </c>
      <c r="H59" s="11">
        <f>G59-F59</f>
        <v>49263.099999999991</v>
      </c>
      <c r="I59" s="11">
        <f>IF(F59=0,0,G59/F59*100)</f>
        <v>220.00755176613885</v>
      </c>
      <c r="J59" s="11">
        <v>34500</v>
      </c>
      <c r="K59" s="11">
        <v>34500</v>
      </c>
      <c r="L59" s="11">
        <v>34500</v>
      </c>
      <c r="M59" s="11">
        <v>83247.759999999995</v>
      </c>
      <c r="N59" s="11">
        <f>M59-L59</f>
        <v>48747.759999999995</v>
      </c>
      <c r="O59" s="11">
        <f>IF(L59=0,0,M59/L59*100)</f>
        <v>241.29785507246376</v>
      </c>
      <c r="P59" s="11">
        <v>10160</v>
      </c>
      <c r="Q59" s="11">
        <v>6550</v>
      </c>
      <c r="R59" s="11">
        <v>6550</v>
      </c>
      <c r="S59" s="11">
        <v>7065.34</v>
      </c>
      <c r="T59" s="11">
        <f>S59-R59</f>
        <v>515.34000000000015</v>
      </c>
      <c r="U59" s="11">
        <f>IF(R59=0,0,S59/R59*100)</f>
        <v>107.86778625954199</v>
      </c>
      <c r="V59" s="11">
        <v>10160</v>
      </c>
      <c r="W59" s="11">
        <v>6550</v>
      </c>
      <c r="X59" s="11">
        <v>6550</v>
      </c>
      <c r="Y59" s="11">
        <v>7065.34</v>
      </c>
      <c r="Z59" s="11">
        <f>Y59-X59</f>
        <v>515.34000000000015</v>
      </c>
      <c r="AA59" s="11">
        <f>IF(X59=0,0,Y59/X59*100)</f>
        <v>107.86778625954199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41050</v>
      </c>
      <c r="F60" s="11">
        <v>41050</v>
      </c>
      <c r="G60" s="11">
        <v>90313.099999999991</v>
      </c>
      <c r="H60" s="11">
        <f>G60-F60</f>
        <v>49263.099999999991</v>
      </c>
      <c r="I60" s="11">
        <f>IF(F60=0,0,G60/F60*100)</f>
        <v>220.00755176613885</v>
      </c>
      <c r="J60" s="11">
        <v>34500</v>
      </c>
      <c r="K60" s="11">
        <v>34500</v>
      </c>
      <c r="L60" s="11">
        <v>34500</v>
      </c>
      <c r="M60" s="11">
        <v>83247.759999999995</v>
      </c>
      <c r="N60" s="11">
        <f>M60-L60</f>
        <v>48747.759999999995</v>
      </c>
      <c r="O60" s="11">
        <f>IF(L60=0,0,M60/L60*100)</f>
        <v>241.29785507246376</v>
      </c>
      <c r="P60" s="11">
        <v>10160</v>
      </c>
      <c r="Q60" s="11">
        <v>6550</v>
      </c>
      <c r="R60" s="11">
        <v>6550</v>
      </c>
      <c r="S60" s="11">
        <v>7065.34</v>
      </c>
      <c r="T60" s="11">
        <f>S60-R60</f>
        <v>515.34000000000015</v>
      </c>
      <c r="U60" s="11">
        <f>IF(R60=0,0,S60/R60*100)</f>
        <v>107.86778625954199</v>
      </c>
      <c r="V60" s="11">
        <v>10160</v>
      </c>
      <c r="W60" s="11">
        <v>6550</v>
      </c>
      <c r="X60" s="11">
        <v>6550</v>
      </c>
      <c r="Y60" s="11">
        <v>7065.34</v>
      </c>
      <c r="Z60" s="11">
        <f>Y60-X60</f>
        <v>515.34000000000015</v>
      </c>
      <c r="AA60" s="11">
        <f>IF(X60=0,0,Y60/X60*100)</f>
        <v>107.86778625954199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65550</v>
      </c>
      <c r="F61" s="11">
        <v>65550</v>
      </c>
      <c r="G61" s="11">
        <v>69551.66</v>
      </c>
      <c r="H61" s="11">
        <f>G61-F61</f>
        <v>4001.6600000000035</v>
      </c>
      <c r="I61" s="11">
        <f>IF(F61=0,0,G61/F61*100)</f>
        <v>106.10474446987033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65070</v>
      </c>
      <c r="R61" s="11">
        <v>65070</v>
      </c>
      <c r="S61" s="11">
        <v>69431.72</v>
      </c>
      <c r="T61" s="11">
        <f>S61-R61</f>
        <v>4361.7200000000012</v>
      </c>
      <c r="U61" s="11">
        <f>IF(R61=0,0,S61/R61*100)</f>
        <v>106.70311971722761</v>
      </c>
      <c r="V61" s="11">
        <v>124150</v>
      </c>
      <c r="W61" s="11">
        <v>65070</v>
      </c>
      <c r="X61" s="11">
        <v>65070</v>
      </c>
      <c r="Y61" s="11">
        <v>69431.72</v>
      </c>
      <c r="Z61" s="11">
        <f>Y61-X61</f>
        <v>4361.7200000000012</v>
      </c>
      <c r="AA61" s="11">
        <f>IF(X61=0,0,Y61/X61*100)</f>
        <v>106.70311971722761</v>
      </c>
      <c r="AB61" s="11">
        <v>480</v>
      </c>
      <c r="AC61" s="11">
        <v>480</v>
      </c>
      <c r="AD61" s="11">
        <v>480</v>
      </c>
      <c r="AE61" s="11">
        <v>119.94</v>
      </c>
      <c r="AF61" s="11">
        <f>AE61-AD61</f>
        <v>-360.06</v>
      </c>
      <c r="AG61" s="11">
        <f>IF(AD61=0,0,AE61/AD61*100)</f>
        <v>24.987499999999997</v>
      </c>
      <c r="AH61" s="11">
        <v>50</v>
      </c>
      <c r="AI61" s="11">
        <v>50</v>
      </c>
      <c r="AJ61" s="11">
        <v>50</v>
      </c>
      <c r="AK61" s="11">
        <v>19.72</v>
      </c>
      <c r="AL61" s="11">
        <f>AK61-AJ61</f>
        <v>-30.28</v>
      </c>
      <c r="AM61" s="11">
        <f>IF(AJ61=0,0,AK61/AJ61*100)</f>
        <v>39.44</v>
      </c>
      <c r="AN61" s="11">
        <v>270</v>
      </c>
      <c r="AO61" s="11">
        <v>270</v>
      </c>
      <c r="AP61" s="11">
        <v>270</v>
      </c>
      <c r="AQ61" s="11">
        <v>39.61</v>
      </c>
      <c r="AR61" s="11">
        <f>AQ61-AP61</f>
        <v>-230.39</v>
      </c>
      <c r="AS61" s="11">
        <f>IF(AP61=0,0,AQ61/AP61*100)</f>
        <v>14.670370370370369</v>
      </c>
      <c r="AT61" s="11">
        <v>30</v>
      </c>
      <c r="AU61" s="11">
        <v>30</v>
      </c>
      <c r="AV61" s="11">
        <v>30</v>
      </c>
      <c r="AW61" s="11">
        <v>21.25</v>
      </c>
      <c r="AX61" s="11">
        <f>AW61-AV61</f>
        <v>-8.75</v>
      </c>
      <c r="AY61" s="11">
        <f>IF(AV61=0,0,AW61/AV61*100)</f>
        <v>70.833333333333343</v>
      </c>
      <c r="AZ61" s="11">
        <v>0</v>
      </c>
      <c r="BA61" s="11">
        <v>0</v>
      </c>
      <c r="BB61" s="11">
        <v>0</v>
      </c>
      <c r="BC61" s="11">
        <v>3.74</v>
      </c>
      <c r="BD61" s="11">
        <f>BC61-BB61</f>
        <v>3.74</v>
      </c>
      <c r="BE61" s="11">
        <f>IF(BB61=0,0,BC61/BB61*100)</f>
        <v>0</v>
      </c>
      <c r="BF61" s="11">
        <v>100</v>
      </c>
      <c r="BG61" s="11">
        <v>100</v>
      </c>
      <c r="BH61" s="11">
        <v>100</v>
      </c>
      <c r="BI61" s="11">
        <v>19.2</v>
      </c>
      <c r="BJ61" s="11">
        <f>BI61-BH61</f>
        <v>-80.8</v>
      </c>
      <c r="BK61" s="11">
        <f>IF(BH61=0,0,BI61/BH61*100)</f>
        <v>19.2</v>
      </c>
      <c r="BL61" s="11">
        <v>10</v>
      </c>
      <c r="BM61" s="11">
        <v>10</v>
      </c>
      <c r="BN61" s="11">
        <v>10</v>
      </c>
      <c r="BO61" s="11">
        <v>10.3</v>
      </c>
      <c r="BP61" s="11">
        <f>BO61-BN61</f>
        <v>0.30000000000000071</v>
      </c>
      <c r="BQ61" s="11">
        <f>IF(BN61=0,0,BO61/BN61*100)</f>
        <v>103</v>
      </c>
      <c r="BR61" s="11">
        <v>20</v>
      </c>
      <c r="BS61" s="11">
        <v>20</v>
      </c>
      <c r="BT61" s="11">
        <v>20</v>
      </c>
      <c r="BU61" s="11">
        <v>6.12</v>
      </c>
      <c r="BV61" s="11">
        <f>BU61-BT61</f>
        <v>-13.879999999999999</v>
      </c>
      <c r="BW61" s="11">
        <f>IF(BT61=0,0,BU61/BT61*100)</f>
        <v>30.599999999999998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9180</v>
      </c>
      <c r="F62" s="11">
        <v>9180</v>
      </c>
      <c r="G62" s="11">
        <v>9014.66</v>
      </c>
      <c r="H62" s="11">
        <f>G62-F62</f>
        <v>-165.34000000000015</v>
      </c>
      <c r="I62" s="11">
        <f>IF(F62=0,0,G62/F62*100)</f>
        <v>98.198910675381256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8700</v>
      </c>
      <c r="R62" s="11">
        <v>8700</v>
      </c>
      <c r="S62" s="11">
        <v>8894.7199999999993</v>
      </c>
      <c r="T62" s="11">
        <f>S62-R62</f>
        <v>194.71999999999935</v>
      </c>
      <c r="U62" s="11">
        <f>IF(R62=0,0,S62/R62*100)</f>
        <v>102.23816091954023</v>
      </c>
      <c r="V62" s="11">
        <v>15460</v>
      </c>
      <c r="W62" s="11">
        <v>8700</v>
      </c>
      <c r="X62" s="11">
        <v>8700</v>
      </c>
      <c r="Y62" s="11">
        <v>8894.7199999999993</v>
      </c>
      <c r="Z62" s="11">
        <f>Y62-X62</f>
        <v>194.71999999999935</v>
      </c>
      <c r="AA62" s="11">
        <f>IF(X62=0,0,Y62/X62*100)</f>
        <v>102.23816091954023</v>
      </c>
      <c r="AB62" s="11">
        <v>480</v>
      </c>
      <c r="AC62" s="11">
        <v>480</v>
      </c>
      <c r="AD62" s="11">
        <v>480</v>
      </c>
      <c r="AE62" s="11">
        <v>119.94</v>
      </c>
      <c r="AF62" s="11">
        <f>AE62-AD62</f>
        <v>-360.06</v>
      </c>
      <c r="AG62" s="11">
        <f>IF(AD62=0,0,AE62/AD62*100)</f>
        <v>24.987499999999997</v>
      </c>
      <c r="AH62" s="11">
        <v>50</v>
      </c>
      <c r="AI62" s="11">
        <v>50</v>
      </c>
      <c r="AJ62" s="11">
        <v>50</v>
      </c>
      <c r="AK62" s="11">
        <v>19.72</v>
      </c>
      <c r="AL62" s="11">
        <f>AK62-AJ62</f>
        <v>-30.28</v>
      </c>
      <c r="AM62" s="11">
        <f>IF(AJ62=0,0,AK62/AJ62*100)</f>
        <v>39.44</v>
      </c>
      <c r="AN62" s="11">
        <v>270</v>
      </c>
      <c r="AO62" s="11">
        <v>270</v>
      </c>
      <c r="AP62" s="11">
        <v>270</v>
      </c>
      <c r="AQ62" s="11">
        <v>39.61</v>
      </c>
      <c r="AR62" s="11">
        <f>AQ62-AP62</f>
        <v>-230.39</v>
      </c>
      <c r="AS62" s="11">
        <f>IF(AP62=0,0,AQ62/AP62*100)</f>
        <v>14.670370370370369</v>
      </c>
      <c r="AT62" s="11">
        <v>30</v>
      </c>
      <c r="AU62" s="11">
        <v>30</v>
      </c>
      <c r="AV62" s="11">
        <v>30</v>
      </c>
      <c r="AW62" s="11">
        <v>21.25</v>
      </c>
      <c r="AX62" s="11">
        <f>AW62-AV62</f>
        <v>-8.75</v>
      </c>
      <c r="AY62" s="11">
        <f>IF(AV62=0,0,AW62/AV62*100)</f>
        <v>70.833333333333343</v>
      </c>
      <c r="AZ62" s="11">
        <v>0</v>
      </c>
      <c r="BA62" s="11">
        <v>0</v>
      </c>
      <c r="BB62" s="11">
        <v>0</v>
      </c>
      <c r="BC62" s="11">
        <v>3.74</v>
      </c>
      <c r="BD62" s="11">
        <f>BC62-BB62</f>
        <v>3.74</v>
      </c>
      <c r="BE62" s="11">
        <f>IF(BB62=0,0,BC62/BB62*100)</f>
        <v>0</v>
      </c>
      <c r="BF62" s="11">
        <v>100</v>
      </c>
      <c r="BG62" s="11">
        <v>100</v>
      </c>
      <c r="BH62" s="11">
        <v>100</v>
      </c>
      <c r="BI62" s="11">
        <v>19.2</v>
      </c>
      <c r="BJ62" s="11">
        <f>BI62-BH62</f>
        <v>-80.8</v>
      </c>
      <c r="BK62" s="11">
        <f>IF(BH62=0,0,BI62/BH62*100)</f>
        <v>19.2</v>
      </c>
      <c r="BL62" s="11">
        <v>10</v>
      </c>
      <c r="BM62" s="11">
        <v>10</v>
      </c>
      <c r="BN62" s="11">
        <v>10</v>
      </c>
      <c r="BO62" s="11">
        <v>10.3</v>
      </c>
      <c r="BP62" s="11">
        <f>BO62-BN62</f>
        <v>0.30000000000000071</v>
      </c>
      <c r="BQ62" s="11">
        <f>IF(BN62=0,0,BO62/BN62*100)</f>
        <v>103</v>
      </c>
      <c r="BR62" s="11">
        <v>20</v>
      </c>
      <c r="BS62" s="11">
        <v>20</v>
      </c>
      <c r="BT62" s="11">
        <v>20</v>
      </c>
      <c r="BU62" s="11">
        <v>6.12</v>
      </c>
      <c r="BV62" s="11">
        <f>BU62-BT62</f>
        <v>-13.879999999999999</v>
      </c>
      <c r="BW62" s="11">
        <f>IF(BT62=0,0,BU62/BT62*100)</f>
        <v>30.599999999999998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56370</v>
      </c>
      <c r="F63" s="11">
        <v>56370</v>
      </c>
      <c r="G63" s="11">
        <v>60537</v>
      </c>
      <c r="H63" s="11">
        <f>G63-F63</f>
        <v>4167</v>
      </c>
      <c r="I63" s="11">
        <f>IF(F63=0,0,G63/F63*100)</f>
        <v>107.39222990952635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56370</v>
      </c>
      <c r="R63" s="11">
        <v>56370</v>
      </c>
      <c r="S63" s="11">
        <v>60537</v>
      </c>
      <c r="T63" s="11">
        <f>S63-R63</f>
        <v>4167</v>
      </c>
      <c r="U63" s="11">
        <f>IF(R63=0,0,S63/R63*100)</f>
        <v>107.39222990952635</v>
      </c>
      <c r="V63" s="11">
        <v>108690</v>
      </c>
      <c r="W63" s="11">
        <v>56370</v>
      </c>
      <c r="X63" s="11">
        <v>56370</v>
      </c>
      <c r="Y63" s="11">
        <v>60537</v>
      </c>
      <c r="Z63" s="11">
        <f>Y63-X63</f>
        <v>4167</v>
      </c>
      <c r="AA63" s="11">
        <f>IF(X63=0,0,Y63/X63*100)</f>
        <v>107.39222990952635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25000</v>
      </c>
      <c r="G64" s="11">
        <v>348588.50999999995</v>
      </c>
      <c r="H64" s="11">
        <f>G64-F64</f>
        <v>323588.50999999995</v>
      </c>
      <c r="I64" s="11">
        <f>IF(F64=0,0,G64/F64*100)</f>
        <v>1394.3540399999997</v>
      </c>
      <c r="J64" s="11">
        <v>25000</v>
      </c>
      <c r="K64" s="11">
        <v>25000</v>
      </c>
      <c r="L64" s="11">
        <v>25000</v>
      </c>
      <c r="M64" s="11">
        <v>210830.14</v>
      </c>
      <c r="N64" s="11">
        <f>M64-L64</f>
        <v>185830.14</v>
      </c>
      <c r="O64" s="11">
        <f>IF(L64=0,0,M64/L64*100)</f>
        <v>843.32056000000011</v>
      </c>
      <c r="P64" s="11">
        <v>0</v>
      </c>
      <c r="Q64" s="11">
        <v>0</v>
      </c>
      <c r="R64" s="11">
        <v>0</v>
      </c>
      <c r="S64" s="11">
        <v>95676.49</v>
      </c>
      <c r="T64" s="11">
        <f>S64-R64</f>
        <v>95676.49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95676.49</v>
      </c>
      <c r="Z64" s="11">
        <f>Y64-X64</f>
        <v>95676.49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42081.88</v>
      </c>
      <c r="AF64" s="11">
        <f>AE64-AD64</f>
        <v>42081.88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38080.67</v>
      </c>
      <c r="AL64" s="11">
        <f>AK64-AJ64</f>
        <v>38080.67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25000</v>
      </c>
      <c r="G65" s="11">
        <v>348588.50999999995</v>
      </c>
      <c r="H65" s="11">
        <f>G65-F65</f>
        <v>323588.50999999995</v>
      </c>
      <c r="I65" s="11">
        <f>IF(F65=0,0,G65/F65*100)</f>
        <v>1394.3540399999997</v>
      </c>
      <c r="J65" s="11">
        <v>25000</v>
      </c>
      <c r="K65" s="11">
        <v>25000</v>
      </c>
      <c r="L65" s="11">
        <v>25000</v>
      </c>
      <c r="M65" s="11">
        <v>210830.14</v>
      </c>
      <c r="N65" s="11">
        <f>M65-L65</f>
        <v>185830.14</v>
      </c>
      <c r="O65" s="11">
        <f>IF(L65=0,0,M65/L65*100)</f>
        <v>843.32056000000011</v>
      </c>
      <c r="P65" s="11">
        <v>0</v>
      </c>
      <c r="Q65" s="11">
        <v>0</v>
      </c>
      <c r="R65" s="11">
        <v>0</v>
      </c>
      <c r="S65" s="11">
        <v>95676.49</v>
      </c>
      <c r="T65" s="11">
        <f>S65-R65</f>
        <v>95676.49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95676.49</v>
      </c>
      <c r="Z65" s="11">
        <f>Y65-X65</f>
        <v>95676.49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42081.88</v>
      </c>
      <c r="AF65" s="11">
        <f>AE65-AD65</f>
        <v>42081.88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38080.67</v>
      </c>
      <c r="AL65" s="11">
        <f>AK65-AJ65</f>
        <v>38080.67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25000</v>
      </c>
      <c r="G66" s="11">
        <v>307898.03999999998</v>
      </c>
      <c r="H66" s="11">
        <f>G66-F66</f>
        <v>282898.03999999998</v>
      </c>
      <c r="I66" s="11">
        <f>IF(F66=0,0,G66/F66*100)</f>
        <v>1231.5921599999999</v>
      </c>
      <c r="J66" s="11">
        <v>25000</v>
      </c>
      <c r="K66" s="11">
        <v>25000</v>
      </c>
      <c r="L66" s="11">
        <v>25000</v>
      </c>
      <c r="M66" s="11">
        <v>210830.14</v>
      </c>
      <c r="N66" s="11">
        <f>M66-L66</f>
        <v>185830.14</v>
      </c>
      <c r="O66" s="11">
        <f>IF(L66=0,0,M66/L66*100)</f>
        <v>843.32056000000011</v>
      </c>
      <c r="P66" s="11">
        <v>0</v>
      </c>
      <c r="Q66" s="11">
        <v>0</v>
      </c>
      <c r="R66" s="11">
        <v>0</v>
      </c>
      <c r="S66" s="11">
        <v>95397.6</v>
      </c>
      <c r="T66" s="11">
        <f>S66-R66</f>
        <v>95397.6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95397.6</v>
      </c>
      <c r="Z66" s="11">
        <f>Y66-X66</f>
        <v>95397.6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24060600</v>
      </c>
      <c r="C67" s="10" t="s">
        <v>79</v>
      </c>
      <c r="D67" s="11">
        <v>0</v>
      </c>
      <c r="E67" s="11">
        <v>0</v>
      </c>
      <c r="F67" s="11">
        <v>0</v>
      </c>
      <c r="G67" s="11">
        <v>48.09</v>
      </c>
      <c r="H67" s="11">
        <f>G67-F67</f>
        <v>48.09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48.09</v>
      </c>
      <c r="T67" s="11">
        <f>S67-R67</f>
        <v>48.09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48.09</v>
      </c>
      <c r="Z67" s="11">
        <f>Y67-X67</f>
        <v>48.09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24062200</v>
      </c>
      <c r="C68" s="10" t="s">
        <v>80</v>
      </c>
      <c r="D68" s="11">
        <v>0</v>
      </c>
      <c r="E68" s="11">
        <v>0</v>
      </c>
      <c r="F68" s="11">
        <v>0</v>
      </c>
      <c r="G68" s="11">
        <v>40642.380000000005</v>
      </c>
      <c r="H68" s="11">
        <f>G68-F68</f>
        <v>40642.380000000005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230.8</v>
      </c>
      <c r="T68" s="11">
        <f>S68-R68</f>
        <v>230.8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230.8</v>
      </c>
      <c r="Z68" s="11">
        <f>Y68-X68</f>
        <v>230.8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40411.58</v>
      </c>
      <c r="AF68" s="11">
        <f>AE68-AD68</f>
        <v>40411.58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38080.67</v>
      </c>
      <c r="AL68" s="11">
        <f>AK68-AJ68</f>
        <v>38080.67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2330.91</v>
      </c>
      <c r="AX68" s="11">
        <f>AW68-AV68</f>
        <v>2330.91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30000000</v>
      </c>
      <c r="C69" s="10" t="s">
        <v>81</v>
      </c>
      <c r="D69" s="11">
        <v>0</v>
      </c>
      <c r="E69" s="11">
        <v>0</v>
      </c>
      <c r="F69" s="11">
        <v>0</v>
      </c>
      <c r="G69" s="11">
        <v>600</v>
      </c>
      <c r="H69" s="11">
        <f>G69-F69</f>
        <v>600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600</v>
      </c>
      <c r="T69" s="11">
        <f>S69-R69</f>
        <v>600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600</v>
      </c>
      <c r="Z69" s="11">
        <f>Y69-X69</f>
        <v>600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31000000</v>
      </c>
      <c r="C70" s="10" t="s">
        <v>82</v>
      </c>
      <c r="D70" s="11">
        <v>0</v>
      </c>
      <c r="E70" s="11">
        <v>0</v>
      </c>
      <c r="F70" s="11">
        <v>0</v>
      </c>
      <c r="G70" s="11">
        <v>600</v>
      </c>
      <c r="H70" s="11">
        <f>G70-F70</f>
        <v>600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600</v>
      </c>
      <c r="T70" s="11">
        <f>S70-R70</f>
        <v>600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600</v>
      </c>
      <c r="Z70" s="11">
        <f>Y70-X70</f>
        <v>600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31010000</v>
      </c>
      <c r="C71" s="10" t="s">
        <v>83</v>
      </c>
      <c r="D71" s="11">
        <v>0</v>
      </c>
      <c r="E71" s="11">
        <v>0</v>
      </c>
      <c r="F71" s="11">
        <v>0</v>
      </c>
      <c r="G71" s="11">
        <v>600</v>
      </c>
      <c r="H71" s="11">
        <f>G71-F71</f>
        <v>600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600</v>
      </c>
      <c r="T71" s="11">
        <f>S71-R71</f>
        <v>600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600</v>
      </c>
      <c r="Z71" s="11">
        <f>Y71-X71</f>
        <v>600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31010200</v>
      </c>
      <c r="C72" s="10" t="s">
        <v>84</v>
      </c>
      <c r="D72" s="11">
        <v>0</v>
      </c>
      <c r="E72" s="11">
        <v>0</v>
      </c>
      <c r="F72" s="11">
        <v>0</v>
      </c>
      <c r="G72" s="11">
        <v>600</v>
      </c>
      <c r="H72" s="11">
        <f>G72-F72</f>
        <v>600</v>
      </c>
      <c r="I72" s="11">
        <f>IF(F72=0,0,G72/F72*100)</f>
        <v>0</v>
      </c>
      <c r="J72" s="11">
        <v>0</v>
      </c>
      <c r="K72" s="11">
        <v>0</v>
      </c>
      <c r="L72" s="11">
        <v>0</v>
      </c>
      <c r="M72" s="11">
        <v>0</v>
      </c>
      <c r="N72" s="11">
        <f>M72-L72</f>
        <v>0</v>
      </c>
      <c r="O72" s="11">
        <f>IF(L72=0,0,M72/L72*100)</f>
        <v>0</v>
      </c>
      <c r="P72" s="11">
        <v>0</v>
      </c>
      <c r="Q72" s="11">
        <v>0</v>
      </c>
      <c r="R72" s="11">
        <v>0</v>
      </c>
      <c r="S72" s="11">
        <v>600</v>
      </c>
      <c r="T72" s="11">
        <f>S72-R72</f>
        <v>600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600</v>
      </c>
      <c r="Z72" s="11">
        <f>Y72-X72</f>
        <v>600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40000000</v>
      </c>
      <c r="C73" s="10" t="s">
        <v>85</v>
      </c>
      <c r="D73" s="11">
        <v>99134023</v>
      </c>
      <c r="E73" s="11">
        <v>141146065</v>
      </c>
      <c r="F73" s="11">
        <v>141146065</v>
      </c>
      <c r="G73" s="11">
        <v>133596228.64999999</v>
      </c>
      <c r="H73" s="11">
        <f>G73-F73</f>
        <v>-7549836.3500000089</v>
      </c>
      <c r="I73" s="11">
        <f>IF(F73=0,0,G73/F73*100)</f>
        <v>94.651047232524689</v>
      </c>
      <c r="J73" s="11">
        <v>99134023</v>
      </c>
      <c r="K73" s="11">
        <v>138376563</v>
      </c>
      <c r="L73" s="11">
        <v>138376563</v>
      </c>
      <c r="M73" s="11">
        <v>130968999.42999999</v>
      </c>
      <c r="N73" s="11">
        <f>M73-L73</f>
        <v>-7407563.5700000077</v>
      </c>
      <c r="O73" s="11">
        <f>IF(L73=0,0,M73/L73*100)</f>
        <v>94.646807660629634</v>
      </c>
      <c r="P73" s="11">
        <v>0</v>
      </c>
      <c r="Q73" s="11">
        <v>1823540</v>
      </c>
      <c r="R73" s="11">
        <v>1823540</v>
      </c>
      <c r="S73" s="11">
        <v>1681267.22</v>
      </c>
      <c r="T73" s="11">
        <f>S73-R73</f>
        <v>-142272.78000000003</v>
      </c>
      <c r="U73" s="11">
        <f>IF(R73=0,0,S73/R73*100)</f>
        <v>92.197989624576365</v>
      </c>
      <c r="V73" s="11">
        <v>0</v>
      </c>
      <c r="W73" s="11">
        <v>1823540</v>
      </c>
      <c r="X73" s="11">
        <v>1823540</v>
      </c>
      <c r="Y73" s="11">
        <v>1681267.22</v>
      </c>
      <c r="Z73" s="11">
        <f>Y73-X73</f>
        <v>-142272.78000000003</v>
      </c>
      <c r="AA73" s="11">
        <f>IF(X73=0,0,Y73/X73*100)</f>
        <v>92.197989624576365</v>
      </c>
      <c r="AB73" s="11">
        <v>0</v>
      </c>
      <c r="AC73" s="11">
        <v>945962</v>
      </c>
      <c r="AD73" s="11">
        <v>945962</v>
      </c>
      <c r="AE73" s="11">
        <v>945962</v>
      </c>
      <c r="AF73" s="11">
        <f>AE73-AD73</f>
        <v>0</v>
      </c>
      <c r="AG73" s="11">
        <f>IF(AD73=0,0,AE73/AD73*100)</f>
        <v>100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503210</v>
      </c>
      <c r="BH73" s="11">
        <v>503210</v>
      </c>
      <c r="BI73" s="11">
        <v>503210</v>
      </c>
      <c r="BJ73" s="11">
        <f>BI73-BH73</f>
        <v>0</v>
      </c>
      <c r="BK73" s="11">
        <f>IF(BH73=0,0,BI73/BH73*100)</f>
        <v>100</v>
      </c>
      <c r="BL73" s="11">
        <v>0</v>
      </c>
      <c r="BM73" s="11">
        <v>442752</v>
      </c>
      <c r="BN73" s="11">
        <v>442752</v>
      </c>
      <c r="BO73" s="11">
        <v>442752</v>
      </c>
      <c r="BP73" s="11">
        <f>BO73-BN73</f>
        <v>0</v>
      </c>
      <c r="BQ73" s="11">
        <f>IF(BN73=0,0,BO73/BN73*100)</f>
        <v>100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41000000</v>
      </c>
      <c r="C74" s="10" t="s">
        <v>86</v>
      </c>
      <c r="D74" s="11">
        <v>99134023</v>
      </c>
      <c r="E74" s="11">
        <v>141146065</v>
      </c>
      <c r="F74" s="11">
        <v>141146065</v>
      </c>
      <c r="G74" s="11">
        <v>133596228.64999999</v>
      </c>
      <c r="H74" s="11">
        <f>G74-F74</f>
        <v>-7549836.3500000089</v>
      </c>
      <c r="I74" s="11">
        <f>IF(F74=0,0,G74/F74*100)</f>
        <v>94.651047232524689</v>
      </c>
      <c r="J74" s="11">
        <v>99134023</v>
      </c>
      <c r="K74" s="11">
        <v>138376563</v>
      </c>
      <c r="L74" s="11">
        <v>138376563</v>
      </c>
      <c r="M74" s="11">
        <v>130968999.42999999</v>
      </c>
      <c r="N74" s="11">
        <f>M74-L74</f>
        <v>-7407563.5700000077</v>
      </c>
      <c r="O74" s="11">
        <f>IF(L74=0,0,M74/L74*100)</f>
        <v>94.646807660629634</v>
      </c>
      <c r="P74" s="11">
        <v>0</v>
      </c>
      <c r="Q74" s="11">
        <v>1823540</v>
      </c>
      <c r="R74" s="11">
        <v>1823540</v>
      </c>
      <c r="S74" s="11">
        <v>1681267.22</v>
      </c>
      <c r="T74" s="11">
        <f>S74-R74</f>
        <v>-142272.78000000003</v>
      </c>
      <c r="U74" s="11">
        <f>IF(R74=0,0,S74/R74*100)</f>
        <v>92.197989624576365</v>
      </c>
      <c r="V74" s="11">
        <v>0</v>
      </c>
      <c r="W74" s="11">
        <v>1823540</v>
      </c>
      <c r="X74" s="11">
        <v>1823540</v>
      </c>
      <c r="Y74" s="11">
        <v>1681267.22</v>
      </c>
      <c r="Z74" s="11">
        <f>Y74-X74</f>
        <v>-142272.78000000003</v>
      </c>
      <c r="AA74" s="11">
        <f>IF(X74=0,0,Y74/X74*100)</f>
        <v>92.197989624576365</v>
      </c>
      <c r="AB74" s="11">
        <v>0</v>
      </c>
      <c r="AC74" s="11">
        <v>945962</v>
      </c>
      <c r="AD74" s="11">
        <v>945962</v>
      </c>
      <c r="AE74" s="11">
        <v>945962</v>
      </c>
      <c r="AF74" s="11">
        <f>AE74-AD74</f>
        <v>0</v>
      </c>
      <c r="AG74" s="11">
        <f>IF(AD74=0,0,AE74/AD74*100)</f>
        <v>100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503210</v>
      </c>
      <c r="BH74" s="11">
        <v>503210</v>
      </c>
      <c r="BI74" s="11">
        <v>503210</v>
      </c>
      <c r="BJ74" s="11">
        <f>BI74-BH74</f>
        <v>0</v>
      </c>
      <c r="BK74" s="11">
        <f>IF(BH74=0,0,BI74/BH74*100)</f>
        <v>100</v>
      </c>
      <c r="BL74" s="11">
        <v>0</v>
      </c>
      <c r="BM74" s="11">
        <v>442752</v>
      </c>
      <c r="BN74" s="11">
        <v>442752</v>
      </c>
      <c r="BO74" s="11">
        <v>442752</v>
      </c>
      <c r="BP74" s="11">
        <f>BO74-BN74</f>
        <v>0</v>
      </c>
      <c r="BQ74" s="11">
        <f>IF(BN74=0,0,BO74/BN74*100)</f>
        <v>100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41020000</v>
      </c>
      <c r="C75" s="10" t="s">
        <v>87</v>
      </c>
      <c r="D75" s="11">
        <v>12484900</v>
      </c>
      <c r="E75" s="11">
        <v>12484900</v>
      </c>
      <c r="F75" s="11">
        <v>12484900</v>
      </c>
      <c r="G75" s="11">
        <v>12484900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12484900</v>
      </c>
      <c r="M75" s="11">
        <v>12484900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41020100</v>
      </c>
      <c r="C76" s="10" t="s">
        <v>88</v>
      </c>
      <c r="D76" s="11">
        <v>12484900</v>
      </c>
      <c r="E76" s="11">
        <v>12484900</v>
      </c>
      <c r="F76" s="11">
        <v>12484900</v>
      </c>
      <c r="G76" s="11">
        <v>12484900</v>
      </c>
      <c r="H76" s="11">
        <f>G76-F76</f>
        <v>0</v>
      </c>
      <c r="I76" s="11">
        <f>IF(F76=0,0,G76/F76*100)</f>
        <v>100</v>
      </c>
      <c r="J76" s="11">
        <v>12484900</v>
      </c>
      <c r="K76" s="11">
        <v>12484900</v>
      </c>
      <c r="L76" s="11">
        <v>12484900</v>
      </c>
      <c r="M76" s="11">
        <v>12484900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41030000</v>
      </c>
      <c r="C77" s="10" t="s">
        <v>89</v>
      </c>
      <c r="D77" s="11">
        <v>61993500</v>
      </c>
      <c r="E77" s="11">
        <v>70182277</v>
      </c>
      <c r="F77" s="11">
        <v>70182277</v>
      </c>
      <c r="G77" s="11">
        <v>69630670.519999996</v>
      </c>
      <c r="H77" s="11">
        <f>G77-F77</f>
        <v>-551606.48000000417</v>
      </c>
      <c r="I77" s="11">
        <f>IF(F77=0,0,G77/F77*100)</f>
        <v>99.21403735589827</v>
      </c>
      <c r="J77" s="11">
        <v>61993500</v>
      </c>
      <c r="K77" s="11">
        <v>70182277</v>
      </c>
      <c r="L77" s="11">
        <v>70182277</v>
      </c>
      <c r="M77" s="11">
        <v>69630670.519999996</v>
      </c>
      <c r="N77" s="11">
        <f>M77-L77</f>
        <v>-551606.48000000417</v>
      </c>
      <c r="O77" s="11">
        <f>IF(L77=0,0,M77/L77*100)</f>
        <v>99.21403735589827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41031400</v>
      </c>
      <c r="C78" s="10" t="s">
        <v>90</v>
      </c>
      <c r="D78" s="11">
        <v>0</v>
      </c>
      <c r="E78" s="11">
        <v>1400000</v>
      </c>
      <c r="F78" s="11">
        <v>1400000</v>
      </c>
      <c r="G78" s="11">
        <v>872903.36</v>
      </c>
      <c r="H78" s="11">
        <f>G78-F78</f>
        <v>-527096.64</v>
      </c>
      <c r="I78" s="11">
        <f>IF(F78=0,0,G78/F78*100)</f>
        <v>62.350239999999999</v>
      </c>
      <c r="J78" s="11">
        <v>0</v>
      </c>
      <c r="K78" s="11">
        <v>1400000</v>
      </c>
      <c r="L78" s="11">
        <v>1400000</v>
      </c>
      <c r="M78" s="11">
        <v>872903.36</v>
      </c>
      <c r="N78" s="11">
        <f>M78-L78</f>
        <v>-527096.64</v>
      </c>
      <c r="O78" s="11">
        <f>IF(L78=0,0,M78/L78*100)</f>
        <v>62.350239999999999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41033900</v>
      </c>
      <c r="C79" s="10" t="s">
        <v>91</v>
      </c>
      <c r="D79" s="11">
        <v>57424200</v>
      </c>
      <c r="E79" s="11">
        <v>60032900</v>
      </c>
      <c r="F79" s="11">
        <v>60032900</v>
      </c>
      <c r="G79" s="11">
        <v>60032900</v>
      </c>
      <c r="H79" s="11">
        <f>G79-F79</f>
        <v>0</v>
      </c>
      <c r="I79" s="11">
        <f>IF(F79=0,0,G79/F79*100)</f>
        <v>100</v>
      </c>
      <c r="J79" s="11">
        <v>57424200</v>
      </c>
      <c r="K79" s="11">
        <v>60032900</v>
      </c>
      <c r="L79" s="11">
        <v>60032900</v>
      </c>
      <c r="M79" s="11">
        <v>60032900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41034200</v>
      </c>
      <c r="C80" s="10" t="s">
        <v>92</v>
      </c>
      <c r="D80" s="11">
        <v>4569300</v>
      </c>
      <c r="E80" s="11">
        <v>4569300</v>
      </c>
      <c r="F80" s="11">
        <v>4569300</v>
      </c>
      <c r="G80" s="11">
        <v>4569290.16</v>
      </c>
      <c r="H80" s="11">
        <f>G80-F80</f>
        <v>-9.8399999998509884</v>
      </c>
      <c r="I80" s="11">
        <f>IF(F80=0,0,G80/F80*100)</f>
        <v>99.99978464972753</v>
      </c>
      <c r="J80" s="11">
        <v>4569300</v>
      </c>
      <c r="K80" s="11">
        <v>4569300</v>
      </c>
      <c r="L80" s="11">
        <v>4569300</v>
      </c>
      <c r="M80" s="11">
        <v>4569290.16</v>
      </c>
      <c r="N80" s="11">
        <f>M80-L80</f>
        <v>-9.8399999998509884</v>
      </c>
      <c r="O80" s="11">
        <f>IF(L80=0,0,M80/L80*100)</f>
        <v>99.99978464972753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41034500</v>
      </c>
      <c r="C81" s="10" t="s">
        <v>93</v>
      </c>
      <c r="D81" s="11">
        <v>0</v>
      </c>
      <c r="E81" s="11">
        <v>3690077</v>
      </c>
      <c r="F81" s="11">
        <v>3690077</v>
      </c>
      <c r="G81" s="11">
        <v>3690077</v>
      </c>
      <c r="H81" s="11">
        <f>G81-F81</f>
        <v>0</v>
      </c>
      <c r="I81" s="11">
        <f>IF(F81=0,0,G81/F81*100)</f>
        <v>100</v>
      </c>
      <c r="J81" s="11">
        <v>0</v>
      </c>
      <c r="K81" s="11">
        <v>3690077</v>
      </c>
      <c r="L81" s="11">
        <v>3690077</v>
      </c>
      <c r="M81" s="11">
        <v>3690077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41034600</v>
      </c>
      <c r="C82" s="10" t="s">
        <v>94</v>
      </c>
      <c r="D82" s="11">
        <v>0</v>
      </c>
      <c r="E82" s="11">
        <v>490000</v>
      </c>
      <c r="F82" s="11">
        <v>490000</v>
      </c>
      <c r="G82" s="11">
        <v>465500</v>
      </c>
      <c r="H82" s="11">
        <f>G82-F82</f>
        <v>-24500</v>
      </c>
      <c r="I82" s="11">
        <f>IF(F82=0,0,G82/F82*100)</f>
        <v>95</v>
      </c>
      <c r="J82" s="11">
        <v>0</v>
      </c>
      <c r="K82" s="11">
        <v>490000</v>
      </c>
      <c r="L82" s="11">
        <v>490000</v>
      </c>
      <c r="M82" s="11">
        <v>465500</v>
      </c>
      <c r="N82" s="11">
        <f>M82-L82</f>
        <v>-24500</v>
      </c>
      <c r="O82" s="11">
        <f>IF(L82=0,0,M82/L82*100)</f>
        <v>95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41040000</v>
      </c>
      <c r="C83" s="10" t="s">
        <v>95</v>
      </c>
      <c r="D83" s="11">
        <v>15020235</v>
      </c>
      <c r="E83" s="11">
        <v>16751723</v>
      </c>
      <c r="F83" s="11">
        <v>16751723</v>
      </c>
      <c r="G83" s="11">
        <v>16205183.859999999</v>
      </c>
      <c r="H83" s="11">
        <f>G83-F83</f>
        <v>-546539.1400000006</v>
      </c>
      <c r="I83" s="11">
        <f>IF(F83=0,0,G83/F83*100)</f>
        <v>96.737415369153368</v>
      </c>
      <c r="J83" s="11">
        <v>15020235</v>
      </c>
      <c r="K83" s="11">
        <v>16717915</v>
      </c>
      <c r="L83" s="11">
        <v>16717915</v>
      </c>
      <c r="M83" s="11">
        <v>16171375.859999999</v>
      </c>
      <c r="N83" s="11">
        <f>M83-L83</f>
        <v>-546539.1400000006</v>
      </c>
      <c r="O83" s="11">
        <f>IF(L83=0,0,M83/L83*100)</f>
        <v>96.73081756905691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33808</v>
      </c>
      <c r="AD83" s="11">
        <v>33808</v>
      </c>
      <c r="AE83" s="11">
        <v>33808</v>
      </c>
      <c r="AF83" s="11">
        <f>AE83-AD83</f>
        <v>0</v>
      </c>
      <c r="AG83" s="11">
        <f>IF(AD83=0,0,AE83/AD83*100)</f>
        <v>100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33808</v>
      </c>
      <c r="BN83" s="11">
        <v>33808</v>
      </c>
      <c r="BO83" s="11">
        <v>33808</v>
      </c>
      <c r="BP83" s="11">
        <f>BO83-BN83</f>
        <v>0</v>
      </c>
      <c r="BQ83" s="11">
        <f>IF(BN83=0,0,BO83/BN83*100)</f>
        <v>100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41040200</v>
      </c>
      <c r="C84" s="10" t="s">
        <v>96</v>
      </c>
      <c r="D84" s="11">
        <v>9289400</v>
      </c>
      <c r="E84" s="11">
        <v>9289400</v>
      </c>
      <c r="F84" s="11">
        <v>9289400</v>
      </c>
      <c r="G84" s="11">
        <v>8936871.8599999994</v>
      </c>
      <c r="H84" s="11">
        <f>G84-F84</f>
        <v>-352528.1400000006</v>
      </c>
      <c r="I84" s="11">
        <f>IF(F84=0,0,G84/F84*100)</f>
        <v>96.205049411156793</v>
      </c>
      <c r="J84" s="11">
        <v>9289400</v>
      </c>
      <c r="K84" s="11">
        <v>9289400</v>
      </c>
      <c r="L84" s="11">
        <v>9289400</v>
      </c>
      <c r="M84" s="11">
        <v>8936871.8599999994</v>
      </c>
      <c r="N84" s="11">
        <f>M84-L84</f>
        <v>-352528.1400000006</v>
      </c>
      <c r="O84" s="11">
        <f>IF(L84=0,0,M84/L84*100)</f>
        <v>96.205049411156793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41040400</v>
      </c>
      <c r="C85" s="10" t="s">
        <v>97</v>
      </c>
      <c r="D85" s="11">
        <v>5730835</v>
      </c>
      <c r="E85" s="11">
        <v>7462323</v>
      </c>
      <c r="F85" s="11">
        <v>7462323</v>
      </c>
      <c r="G85" s="11">
        <v>7268312</v>
      </c>
      <c r="H85" s="11">
        <f>G85-F85</f>
        <v>-194011</v>
      </c>
      <c r="I85" s="11">
        <f>IF(F85=0,0,G85/F85*100)</f>
        <v>97.40012593933551</v>
      </c>
      <c r="J85" s="11">
        <v>5730835</v>
      </c>
      <c r="K85" s="11">
        <v>7428515</v>
      </c>
      <c r="L85" s="11">
        <v>7428515</v>
      </c>
      <c r="M85" s="11">
        <v>7234504</v>
      </c>
      <c r="N85" s="11">
        <f>M85-L85</f>
        <v>-194011</v>
      </c>
      <c r="O85" s="11">
        <f>IF(L85=0,0,M85/L85*100)</f>
        <v>97.388293622615024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33808</v>
      </c>
      <c r="AD85" s="11">
        <v>33808</v>
      </c>
      <c r="AE85" s="11">
        <v>33808</v>
      </c>
      <c r="AF85" s="11">
        <f>AE85-AD85</f>
        <v>0</v>
      </c>
      <c r="AG85" s="11">
        <f>IF(AD85=0,0,AE85/AD85*100)</f>
        <v>100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33808</v>
      </c>
      <c r="BN85" s="11">
        <v>33808</v>
      </c>
      <c r="BO85" s="11">
        <v>33808</v>
      </c>
      <c r="BP85" s="11">
        <f>BO85-BN85</f>
        <v>0</v>
      </c>
      <c r="BQ85" s="11">
        <f>IF(BN85=0,0,BO85/BN85*100)</f>
        <v>100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41050000</v>
      </c>
      <c r="C86" s="10" t="s">
        <v>98</v>
      </c>
      <c r="D86" s="11">
        <v>9635388</v>
      </c>
      <c r="E86" s="11">
        <v>41727165</v>
      </c>
      <c r="F86" s="11">
        <v>41727165</v>
      </c>
      <c r="G86" s="11">
        <v>35275474.269999996</v>
      </c>
      <c r="H86" s="11">
        <f>G86-F86</f>
        <v>-6451690.7300000042</v>
      </c>
      <c r="I86" s="11">
        <f>IF(F86=0,0,G86/F86*100)</f>
        <v>84.538391884519342</v>
      </c>
      <c r="J86" s="11">
        <v>9635388</v>
      </c>
      <c r="K86" s="11">
        <v>38991471</v>
      </c>
      <c r="L86" s="11">
        <v>38991471</v>
      </c>
      <c r="M86" s="11">
        <v>32682053.049999993</v>
      </c>
      <c r="N86" s="11">
        <f>M86-L86</f>
        <v>-6309417.9500000067</v>
      </c>
      <c r="O86" s="11">
        <f>IF(L86=0,0,M86/L86*100)</f>
        <v>83.818466479502646</v>
      </c>
      <c r="P86" s="11">
        <v>0</v>
      </c>
      <c r="Q86" s="11">
        <v>1823540</v>
      </c>
      <c r="R86" s="11">
        <v>1823540</v>
      </c>
      <c r="S86" s="11">
        <v>1681267.22</v>
      </c>
      <c r="T86" s="11">
        <f>S86-R86</f>
        <v>-142272.78000000003</v>
      </c>
      <c r="U86" s="11">
        <f>IF(R86=0,0,S86/R86*100)</f>
        <v>92.197989624576365</v>
      </c>
      <c r="V86" s="11">
        <v>0</v>
      </c>
      <c r="W86" s="11">
        <v>1823540</v>
      </c>
      <c r="X86" s="11">
        <v>1823540</v>
      </c>
      <c r="Y86" s="11">
        <v>1681267.22</v>
      </c>
      <c r="Z86" s="11">
        <f>Y86-X86</f>
        <v>-142272.78000000003</v>
      </c>
      <c r="AA86" s="11">
        <f>IF(X86=0,0,Y86/X86*100)</f>
        <v>92.197989624576365</v>
      </c>
      <c r="AB86" s="11">
        <v>0</v>
      </c>
      <c r="AC86" s="11">
        <v>912154</v>
      </c>
      <c r="AD86" s="11">
        <v>912154</v>
      </c>
      <c r="AE86" s="11">
        <v>912154</v>
      </c>
      <c r="AF86" s="11">
        <f>AE86-AD86</f>
        <v>0</v>
      </c>
      <c r="AG86" s="11">
        <f>IF(AD86=0,0,AE86/AD86*100)</f>
        <v>100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503210</v>
      </c>
      <c r="BH86" s="11">
        <v>503210</v>
      </c>
      <c r="BI86" s="11">
        <v>503210</v>
      </c>
      <c r="BJ86" s="11">
        <f>BI86-BH86</f>
        <v>0</v>
      </c>
      <c r="BK86" s="11">
        <f>IF(BH86=0,0,BI86/BH86*100)</f>
        <v>100</v>
      </c>
      <c r="BL86" s="11">
        <v>0</v>
      </c>
      <c r="BM86" s="11">
        <v>408944</v>
      </c>
      <c r="BN86" s="11">
        <v>408944</v>
      </c>
      <c r="BO86" s="11">
        <v>408944</v>
      </c>
      <c r="BP86" s="11">
        <f>BO86-BN86</f>
        <v>0</v>
      </c>
      <c r="BQ86" s="11">
        <f>IF(BN86=0,0,BO86/BN86*100)</f>
        <v>100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41050600</v>
      </c>
      <c r="C87" s="10" t="s">
        <v>99</v>
      </c>
      <c r="D87" s="11">
        <v>0</v>
      </c>
      <c r="E87" s="11">
        <v>2866063</v>
      </c>
      <c r="F87" s="11">
        <v>2866063</v>
      </c>
      <c r="G87" s="11">
        <v>2866062</v>
      </c>
      <c r="H87" s="11">
        <f>G87-F87</f>
        <v>-1</v>
      </c>
      <c r="I87" s="11">
        <f>IF(F87=0,0,G87/F87*100)</f>
        <v>99.999965108931661</v>
      </c>
      <c r="J87" s="11">
        <v>0</v>
      </c>
      <c r="K87" s="11">
        <v>2866063</v>
      </c>
      <c r="L87" s="11">
        <v>2866063</v>
      </c>
      <c r="M87" s="11">
        <v>2866062</v>
      </c>
      <c r="N87" s="11">
        <f>M87-L87</f>
        <v>-1</v>
      </c>
      <c r="O87" s="11">
        <f>IF(L87=0,0,M87/L87*100)</f>
        <v>99.999965108931661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41050900</v>
      </c>
      <c r="C88" s="10" t="s">
        <v>100</v>
      </c>
      <c r="D88" s="11">
        <v>0</v>
      </c>
      <c r="E88" s="11">
        <v>1156083</v>
      </c>
      <c r="F88" s="11">
        <v>1156083</v>
      </c>
      <c r="G88" s="11">
        <v>1156083</v>
      </c>
      <c r="H88" s="11">
        <f>G88-F88</f>
        <v>0</v>
      </c>
      <c r="I88" s="11">
        <f>IF(F88=0,0,G88/F88*100)</f>
        <v>100</v>
      </c>
      <c r="J88" s="11">
        <v>0</v>
      </c>
      <c r="K88" s="11">
        <v>1156083</v>
      </c>
      <c r="L88" s="11">
        <v>1156083</v>
      </c>
      <c r="M88" s="11">
        <v>1156083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41051000</v>
      </c>
      <c r="C89" s="10" t="s">
        <v>101</v>
      </c>
      <c r="D89" s="11">
        <v>4771201</v>
      </c>
      <c r="E89" s="11">
        <v>5483018</v>
      </c>
      <c r="F89" s="11">
        <v>5483018</v>
      </c>
      <c r="G89" s="11">
        <v>5114193.05</v>
      </c>
      <c r="H89" s="11">
        <f>G89-F89</f>
        <v>-368824.95000000019</v>
      </c>
      <c r="I89" s="11">
        <f>IF(F89=0,0,G89/F89*100)</f>
        <v>93.273322283457759</v>
      </c>
      <c r="J89" s="11">
        <v>4771201</v>
      </c>
      <c r="K89" s="11">
        <v>5483018</v>
      </c>
      <c r="L89" s="11">
        <v>5483018</v>
      </c>
      <c r="M89" s="11">
        <v>5114193.05</v>
      </c>
      <c r="N89" s="11">
        <f>M89-L89</f>
        <v>-368824.95000000019</v>
      </c>
      <c r="O89" s="11">
        <f>IF(L89=0,0,M89/L89*100)</f>
        <v>93.273322283457759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41051100</v>
      </c>
      <c r="C90" s="10" t="s">
        <v>102</v>
      </c>
      <c r="D90" s="11">
        <v>0</v>
      </c>
      <c r="E90" s="11">
        <v>361460</v>
      </c>
      <c r="F90" s="11">
        <v>361460</v>
      </c>
      <c r="G90" s="11">
        <v>353397.6</v>
      </c>
      <c r="H90" s="11">
        <f>G90-F90</f>
        <v>-8062.4000000000233</v>
      </c>
      <c r="I90" s="11">
        <f>IF(F90=0,0,G90/F90*100)</f>
        <v>97.769490400044262</v>
      </c>
      <c r="J90" s="11">
        <v>0</v>
      </c>
      <c r="K90" s="11">
        <v>361460</v>
      </c>
      <c r="L90" s="11">
        <v>361460</v>
      </c>
      <c r="M90" s="11">
        <v>353397.6</v>
      </c>
      <c r="N90" s="11">
        <f>M90-L90</f>
        <v>-8062.4000000000233</v>
      </c>
      <c r="O90" s="11">
        <f>IF(L90=0,0,M90/L90*100)</f>
        <v>97.769490400044262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0"/>
      <c r="B91" s="10">
        <v>41051200</v>
      </c>
      <c r="C91" s="10" t="s">
        <v>103</v>
      </c>
      <c r="D91" s="11">
        <v>264556</v>
      </c>
      <c r="E91" s="11">
        <v>149441</v>
      </c>
      <c r="F91" s="11">
        <v>149441</v>
      </c>
      <c r="G91" s="11">
        <v>149441</v>
      </c>
      <c r="H91" s="11">
        <f>G91-F91</f>
        <v>0</v>
      </c>
      <c r="I91" s="11">
        <f>IF(F91=0,0,G91/F91*100)</f>
        <v>100</v>
      </c>
      <c r="J91" s="11">
        <v>264556</v>
      </c>
      <c r="K91" s="11">
        <v>149441</v>
      </c>
      <c r="L91" s="11">
        <v>149441</v>
      </c>
      <c r="M91" s="11">
        <v>149441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</row>
    <row r="92" spans="1:75" x14ac:dyDescent="0.2">
      <c r="A92" s="10"/>
      <c r="B92" s="10">
        <v>41051400</v>
      </c>
      <c r="C92" s="10" t="s">
        <v>104</v>
      </c>
      <c r="D92" s="11">
        <v>0</v>
      </c>
      <c r="E92" s="11">
        <v>1437145</v>
      </c>
      <c r="F92" s="11">
        <v>1437145</v>
      </c>
      <c r="G92" s="11">
        <v>1437137.16</v>
      </c>
      <c r="H92" s="11">
        <f>G92-F92</f>
        <v>-7.840000000083819</v>
      </c>
      <c r="I92" s="11">
        <f>IF(F92=0,0,G92/F92*100)</f>
        <v>99.999454473974438</v>
      </c>
      <c r="J92" s="11">
        <v>0</v>
      </c>
      <c r="K92" s="11">
        <v>1437145</v>
      </c>
      <c r="L92" s="11">
        <v>1437145</v>
      </c>
      <c r="M92" s="11">
        <v>1437137.16</v>
      </c>
      <c r="N92" s="11">
        <f>M92-L92</f>
        <v>-7.840000000083819</v>
      </c>
      <c r="O92" s="11">
        <f>IF(L92=0,0,M92/L92*100)</f>
        <v>99.999454473974438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</row>
    <row r="93" spans="1:75" x14ac:dyDescent="0.2">
      <c r="A93" s="10"/>
      <c r="B93" s="10">
        <v>41051500</v>
      </c>
      <c r="C93" s="10" t="s">
        <v>105</v>
      </c>
      <c r="D93" s="11">
        <v>3601654</v>
      </c>
      <c r="E93" s="11">
        <v>3601654</v>
      </c>
      <c r="F93" s="11">
        <v>3601654</v>
      </c>
      <c r="G93" s="11">
        <v>3601627.18</v>
      </c>
      <c r="H93" s="11">
        <f>G93-F93</f>
        <v>-26.819999999832362</v>
      </c>
      <c r="I93" s="11">
        <f>IF(F93=0,0,G93/F93*100)</f>
        <v>99.999255342128919</v>
      </c>
      <c r="J93" s="11">
        <v>3601654</v>
      </c>
      <c r="K93" s="11">
        <v>3601654</v>
      </c>
      <c r="L93" s="11">
        <v>3601654</v>
      </c>
      <c r="M93" s="11">
        <v>3601627.18</v>
      </c>
      <c r="N93" s="11">
        <f>M93-L93</f>
        <v>-26.819999999832362</v>
      </c>
      <c r="O93" s="11">
        <f>IF(L93=0,0,M93/L93*100)</f>
        <v>99.999255342128919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</row>
    <row r="94" spans="1:75" x14ac:dyDescent="0.2">
      <c r="A94" s="10"/>
      <c r="B94" s="10">
        <v>41051600</v>
      </c>
      <c r="C94" s="10" t="s">
        <v>106</v>
      </c>
      <c r="D94" s="11">
        <v>0</v>
      </c>
      <c r="E94" s="11">
        <v>100000</v>
      </c>
      <c r="F94" s="11">
        <v>100000</v>
      </c>
      <c r="G94" s="11">
        <v>99842.28</v>
      </c>
      <c r="H94" s="11">
        <f>G94-F94</f>
        <v>-157.72000000000116</v>
      </c>
      <c r="I94" s="11">
        <f>IF(F94=0,0,G94/F94*100)</f>
        <v>99.842279999999988</v>
      </c>
      <c r="J94" s="11">
        <v>0</v>
      </c>
      <c r="K94" s="11">
        <v>100000</v>
      </c>
      <c r="L94" s="11">
        <v>100000</v>
      </c>
      <c r="M94" s="11">
        <v>99842.28</v>
      </c>
      <c r="N94" s="11">
        <f>M94-L94</f>
        <v>-157.72000000000116</v>
      </c>
      <c r="O94" s="11">
        <f>IF(L94=0,0,M94/L94*100)</f>
        <v>99.842279999999988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</row>
    <row r="95" spans="1:75" x14ac:dyDescent="0.2">
      <c r="A95" s="10"/>
      <c r="B95" s="10">
        <v>41052000</v>
      </c>
      <c r="C95" s="10" t="s">
        <v>107</v>
      </c>
      <c r="D95" s="11">
        <v>0</v>
      </c>
      <c r="E95" s="11">
        <v>0</v>
      </c>
      <c r="F95" s="11">
        <v>0</v>
      </c>
      <c r="G95" s="11">
        <v>0</v>
      </c>
      <c r="H95" s="11">
        <f>G95-F95</f>
        <v>0</v>
      </c>
      <c r="I95" s="11">
        <f>IF(F95=0,0,G95/F95*100)</f>
        <v>0</v>
      </c>
      <c r="J95" s="11">
        <v>0</v>
      </c>
      <c r="K95" s="11">
        <v>0</v>
      </c>
      <c r="L95" s="11">
        <v>0</v>
      </c>
      <c r="M95" s="11">
        <v>0</v>
      </c>
      <c r="N95" s="11">
        <f>M95-L95</f>
        <v>0</v>
      </c>
      <c r="O95" s="11">
        <f>IF(L95=0,0,M95/L95*100)</f>
        <v>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</row>
    <row r="96" spans="1:75" x14ac:dyDescent="0.2">
      <c r="A96" s="10"/>
      <c r="B96" s="10">
        <v>41052300</v>
      </c>
      <c r="C96" s="10" t="s">
        <v>108</v>
      </c>
      <c r="D96" s="11">
        <v>0</v>
      </c>
      <c r="E96" s="11">
        <v>912154</v>
      </c>
      <c r="F96" s="11">
        <v>912154</v>
      </c>
      <c r="G96" s="11">
        <v>912154</v>
      </c>
      <c r="H96" s="11">
        <f>G96-F96</f>
        <v>0</v>
      </c>
      <c r="I96" s="11">
        <f>IF(F96=0,0,G96/F96*100)</f>
        <v>100</v>
      </c>
      <c r="J96" s="11">
        <v>0</v>
      </c>
      <c r="K96" s="11">
        <v>0</v>
      </c>
      <c r="L96" s="11">
        <v>0</v>
      </c>
      <c r="M96" s="11">
        <v>0</v>
      </c>
      <c r="N96" s="11">
        <f>M96-L96</f>
        <v>0</v>
      </c>
      <c r="O96" s="11">
        <f>IF(L96=0,0,M96/L96*100)</f>
        <v>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912154</v>
      </c>
      <c r="AD96" s="11">
        <v>912154</v>
      </c>
      <c r="AE96" s="11">
        <v>912154</v>
      </c>
      <c r="AF96" s="11">
        <f>AE96-AD96</f>
        <v>0</v>
      </c>
      <c r="AG96" s="11">
        <f>IF(AD96=0,0,AE96/AD96*100)</f>
        <v>100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503210</v>
      </c>
      <c r="BH96" s="11">
        <v>503210</v>
      </c>
      <c r="BI96" s="11">
        <v>503210</v>
      </c>
      <c r="BJ96" s="11">
        <f>BI96-BH96</f>
        <v>0</v>
      </c>
      <c r="BK96" s="11">
        <f>IF(BH96=0,0,BI96/BH96*100)</f>
        <v>100</v>
      </c>
      <c r="BL96" s="11">
        <v>0</v>
      </c>
      <c r="BM96" s="11">
        <v>408944</v>
      </c>
      <c r="BN96" s="11">
        <v>408944</v>
      </c>
      <c r="BO96" s="11">
        <v>408944</v>
      </c>
      <c r="BP96" s="11">
        <f>BO96-BN96</f>
        <v>0</v>
      </c>
      <c r="BQ96" s="11">
        <f>IF(BN96=0,0,BO96/BN96*100)</f>
        <v>100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</row>
    <row r="97" spans="1:75" x14ac:dyDescent="0.2">
      <c r="A97" s="10"/>
      <c r="B97" s="10">
        <v>41052800</v>
      </c>
      <c r="C97" s="10" t="s">
        <v>109</v>
      </c>
      <c r="D97" s="11">
        <v>0</v>
      </c>
      <c r="E97" s="11">
        <v>490000</v>
      </c>
      <c r="F97" s="11">
        <v>490000</v>
      </c>
      <c r="G97" s="11">
        <v>465500</v>
      </c>
      <c r="H97" s="11">
        <f>G97-F97</f>
        <v>-24500</v>
      </c>
      <c r="I97" s="11">
        <f>IF(F97=0,0,G97/F97*100)</f>
        <v>95</v>
      </c>
      <c r="J97" s="11">
        <v>0</v>
      </c>
      <c r="K97" s="11">
        <v>0</v>
      </c>
      <c r="L97" s="11">
        <v>0</v>
      </c>
      <c r="M97" s="11">
        <v>0</v>
      </c>
      <c r="N97" s="11">
        <f>M97-L97</f>
        <v>0</v>
      </c>
      <c r="O97" s="11">
        <f>IF(L97=0,0,M97/L97*100)</f>
        <v>0</v>
      </c>
      <c r="P97" s="11">
        <v>0</v>
      </c>
      <c r="Q97" s="11">
        <v>490000</v>
      </c>
      <c r="R97" s="11">
        <v>490000</v>
      </c>
      <c r="S97" s="11">
        <v>465500</v>
      </c>
      <c r="T97" s="11">
        <f>S97-R97</f>
        <v>-24500</v>
      </c>
      <c r="U97" s="11">
        <f>IF(R97=0,0,S97/R97*100)</f>
        <v>95</v>
      </c>
      <c r="V97" s="11">
        <v>0</v>
      </c>
      <c r="W97" s="11">
        <v>490000</v>
      </c>
      <c r="X97" s="11">
        <v>490000</v>
      </c>
      <c r="Y97" s="11">
        <v>465500</v>
      </c>
      <c r="Z97" s="11">
        <f>Y97-X97</f>
        <v>-24500</v>
      </c>
      <c r="AA97" s="11">
        <f>IF(X97=0,0,Y97/X97*100)</f>
        <v>95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</row>
    <row r="98" spans="1:75" x14ac:dyDescent="0.2">
      <c r="A98" s="10"/>
      <c r="B98" s="10">
        <v>41053000</v>
      </c>
      <c r="C98" s="10" t="s">
        <v>110</v>
      </c>
      <c r="D98" s="11">
        <v>0</v>
      </c>
      <c r="E98" s="11">
        <v>3411371</v>
      </c>
      <c r="F98" s="11">
        <v>3411371</v>
      </c>
      <c r="G98" s="11">
        <v>3119929.4299999997</v>
      </c>
      <c r="H98" s="11">
        <f>G98-F98</f>
        <v>-291441.5700000003</v>
      </c>
      <c r="I98" s="11">
        <f>IF(F98=0,0,G98/F98*100)</f>
        <v>91.456761225911805</v>
      </c>
      <c r="J98" s="11">
        <v>0</v>
      </c>
      <c r="K98" s="11">
        <v>2082661</v>
      </c>
      <c r="L98" s="11">
        <v>2082661</v>
      </c>
      <c r="M98" s="11">
        <v>1908992.21</v>
      </c>
      <c r="N98" s="11">
        <f>M98-L98</f>
        <v>-173668.79000000004</v>
      </c>
      <c r="O98" s="11">
        <f>IF(L98=0,0,M98/L98*100)</f>
        <v>91.661206984718106</v>
      </c>
      <c r="P98" s="11">
        <v>0</v>
      </c>
      <c r="Q98" s="11">
        <v>1328710</v>
      </c>
      <c r="R98" s="11">
        <v>1328710</v>
      </c>
      <c r="S98" s="11">
        <v>1210937.22</v>
      </c>
      <c r="T98" s="11">
        <f>S98-R98</f>
        <v>-117772.78000000003</v>
      </c>
      <c r="U98" s="11">
        <f>IF(R98=0,0,S98/R98*100)</f>
        <v>91.136306643285593</v>
      </c>
      <c r="V98" s="11">
        <v>0</v>
      </c>
      <c r="W98" s="11">
        <v>1328710</v>
      </c>
      <c r="X98" s="11">
        <v>1328710</v>
      </c>
      <c r="Y98" s="11">
        <v>1210937.22</v>
      </c>
      <c r="Z98" s="11">
        <f>Y98-X98</f>
        <v>-117772.78000000003</v>
      </c>
      <c r="AA98" s="11">
        <f>IF(X98=0,0,Y98/X98*100)</f>
        <v>91.136306643285593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</row>
    <row r="99" spans="1:75" x14ac:dyDescent="0.2">
      <c r="A99" s="10"/>
      <c r="B99" s="10">
        <v>41053300</v>
      </c>
      <c r="C99" s="10" t="s">
        <v>111</v>
      </c>
      <c r="D99" s="11">
        <v>593000</v>
      </c>
      <c r="E99" s="11">
        <v>603000</v>
      </c>
      <c r="F99" s="11">
        <v>603000</v>
      </c>
      <c r="G99" s="11">
        <v>593720.32999999996</v>
      </c>
      <c r="H99" s="11">
        <f>G99-F99</f>
        <v>-9279.6700000000419</v>
      </c>
      <c r="I99" s="11">
        <f>IF(F99=0,0,G99/F99*100)</f>
        <v>98.461082918739635</v>
      </c>
      <c r="J99" s="11">
        <v>593000</v>
      </c>
      <c r="K99" s="11">
        <v>603000</v>
      </c>
      <c r="L99" s="11">
        <v>603000</v>
      </c>
      <c r="M99" s="11">
        <v>593720.32999999996</v>
      </c>
      <c r="N99" s="11">
        <f>M99-L99</f>
        <v>-9279.6700000000419</v>
      </c>
      <c r="O99" s="11">
        <f>IF(L99=0,0,M99/L99*100)</f>
        <v>98.461082918739635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</row>
    <row r="100" spans="1:75" x14ac:dyDescent="0.2">
      <c r="A100" s="10"/>
      <c r="B100" s="10">
        <v>41053900</v>
      </c>
      <c r="C100" s="10" t="s">
        <v>112</v>
      </c>
      <c r="D100" s="11">
        <v>404977</v>
      </c>
      <c r="E100" s="11">
        <v>2501130</v>
      </c>
      <c r="F100" s="11">
        <v>2501130</v>
      </c>
      <c r="G100" s="11">
        <v>1684186.15</v>
      </c>
      <c r="H100" s="11">
        <f>G100-F100</f>
        <v>-816943.85000000009</v>
      </c>
      <c r="I100" s="11">
        <f>IF(F100=0,0,G100/F100*100)</f>
        <v>67.337009671628422</v>
      </c>
      <c r="J100" s="11">
        <v>404977</v>
      </c>
      <c r="K100" s="11">
        <v>2496300</v>
      </c>
      <c r="L100" s="11">
        <v>2496300</v>
      </c>
      <c r="M100" s="11">
        <v>1679356.15</v>
      </c>
      <c r="N100" s="11">
        <f>M100-L100</f>
        <v>-816943.85000000009</v>
      </c>
      <c r="O100" s="11">
        <f>IF(L100=0,0,M100/L100*100)</f>
        <v>67.273811240636135</v>
      </c>
      <c r="P100" s="11">
        <v>0</v>
      </c>
      <c r="Q100" s="11">
        <v>4830</v>
      </c>
      <c r="R100" s="11">
        <v>4830</v>
      </c>
      <c r="S100" s="11">
        <v>4830</v>
      </c>
      <c r="T100" s="11">
        <f>S100-R100</f>
        <v>0</v>
      </c>
      <c r="U100" s="11">
        <f>IF(R100=0,0,S100/R100*100)</f>
        <v>100</v>
      </c>
      <c r="V100" s="11">
        <v>0</v>
      </c>
      <c r="W100" s="11">
        <v>4830</v>
      </c>
      <c r="X100" s="11">
        <v>4830</v>
      </c>
      <c r="Y100" s="11">
        <v>4830</v>
      </c>
      <c r="Z100" s="11">
        <f>Y100-X100</f>
        <v>0</v>
      </c>
      <c r="AA100" s="11">
        <f>IF(X100=0,0,Y100/X100*100)</f>
        <v>100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</row>
    <row r="101" spans="1:75" x14ac:dyDescent="0.2">
      <c r="A101" s="10"/>
      <c r="B101" s="10">
        <v>41055000</v>
      </c>
      <c r="C101" s="10" t="s">
        <v>113</v>
      </c>
      <c r="D101" s="11">
        <v>0</v>
      </c>
      <c r="E101" s="11">
        <v>1845498</v>
      </c>
      <c r="F101" s="11">
        <v>1845498</v>
      </c>
      <c r="G101" s="11">
        <v>1845439.15</v>
      </c>
      <c r="H101" s="11">
        <f>G101-F101</f>
        <v>-58.850000000093132</v>
      </c>
      <c r="I101" s="11">
        <f>IF(F101=0,0,G101/F101*100)</f>
        <v>99.996811158830837</v>
      </c>
      <c r="J101" s="11">
        <v>0</v>
      </c>
      <c r="K101" s="11">
        <v>1845498</v>
      </c>
      <c r="L101" s="11">
        <v>1845498</v>
      </c>
      <c r="M101" s="11">
        <v>1845439.15</v>
      </c>
      <c r="N101" s="11">
        <f>M101-L101</f>
        <v>-58.850000000093132</v>
      </c>
      <c r="O101" s="11">
        <f>IF(L101=0,0,M101/L101*100)</f>
        <v>99.996811158830837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f>AE101-AD101</f>
        <v>0</v>
      </c>
      <c r="AG101" s="11">
        <f>IF(AD101=0,0,AE101/AD101*100)</f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f>BU101-BT101</f>
        <v>0</v>
      </c>
      <c r="BW101" s="11">
        <f>IF(BT101=0,0,BU101/BT101*100)</f>
        <v>0</v>
      </c>
    </row>
    <row r="102" spans="1:75" x14ac:dyDescent="0.2">
      <c r="A102" s="10"/>
      <c r="B102" s="10">
        <v>41055100</v>
      </c>
      <c r="C102" s="10" t="s">
        <v>107</v>
      </c>
      <c r="D102" s="11">
        <v>0</v>
      </c>
      <c r="E102" s="11">
        <v>6000000</v>
      </c>
      <c r="F102" s="11">
        <v>6000000</v>
      </c>
      <c r="G102" s="11">
        <v>5999995.0999999996</v>
      </c>
      <c r="H102" s="11">
        <f>G102-F102</f>
        <v>-4.900000000372529</v>
      </c>
      <c r="I102" s="11">
        <f>IF(F102=0,0,G102/F102*100)</f>
        <v>99.999918333333326</v>
      </c>
      <c r="J102" s="11">
        <v>0</v>
      </c>
      <c r="K102" s="11">
        <v>6000000</v>
      </c>
      <c r="L102" s="11">
        <v>6000000</v>
      </c>
      <c r="M102" s="11">
        <v>5999995.0999999996</v>
      </c>
      <c r="N102" s="11">
        <f>M102-L102</f>
        <v>-4.900000000372529</v>
      </c>
      <c r="O102" s="11">
        <f>IF(L102=0,0,M102/L102*100)</f>
        <v>99.999918333333326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f>AE102-AD102</f>
        <v>0</v>
      </c>
      <c r="AG102" s="11">
        <f>IF(AD102=0,0,AE102/AD102*100)</f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f>AW102-AV102</f>
        <v>0</v>
      </c>
      <c r="AY102" s="11">
        <f>IF(AV102=0,0,AW102/AV102*100)</f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f>BC102-BB102</f>
        <v>0</v>
      </c>
      <c r="BE102" s="11">
        <f>IF(BB102=0,0,BC102/BB102*100)</f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</row>
    <row r="103" spans="1:75" x14ac:dyDescent="0.2">
      <c r="A103" s="10"/>
      <c r="B103" s="10">
        <v>41055200</v>
      </c>
      <c r="C103" s="10" t="s">
        <v>114</v>
      </c>
      <c r="D103" s="11">
        <v>0</v>
      </c>
      <c r="E103" s="11">
        <v>1759148</v>
      </c>
      <c r="F103" s="11">
        <v>1759148</v>
      </c>
      <c r="G103" s="11">
        <v>1572366.84</v>
      </c>
      <c r="H103" s="11">
        <f>G103-F103</f>
        <v>-186781.15999999992</v>
      </c>
      <c r="I103" s="11">
        <f>IF(F103=0,0,G103/F103*100)</f>
        <v>89.382294156034618</v>
      </c>
      <c r="J103" s="11">
        <v>0</v>
      </c>
      <c r="K103" s="11">
        <v>1759148</v>
      </c>
      <c r="L103" s="11">
        <v>1759148</v>
      </c>
      <c r="M103" s="11">
        <v>1572366.84</v>
      </c>
      <c r="N103" s="11">
        <f>M103-L103</f>
        <v>-186781.15999999992</v>
      </c>
      <c r="O103" s="11">
        <f>IF(L103=0,0,M103/L103*100)</f>
        <v>89.382294156034618</v>
      </c>
      <c r="P103" s="11">
        <v>0</v>
      </c>
      <c r="Q103" s="11">
        <v>0</v>
      </c>
      <c r="R103" s="11">
        <v>0</v>
      </c>
      <c r="S103" s="11">
        <v>0</v>
      </c>
      <c r="T103" s="11">
        <f>S103-R103</f>
        <v>0</v>
      </c>
      <c r="U103" s="11">
        <f>IF(R103=0,0,S103/R103*100)</f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f>Y103-X103</f>
        <v>0</v>
      </c>
      <c r="AA103" s="11">
        <f>IF(X103=0,0,Y103/X103*100)</f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f>AE103-AD103</f>
        <v>0</v>
      </c>
      <c r="AG103" s="11">
        <f>IF(AD103=0,0,AE103/AD103*100)</f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f>AK103-AJ103</f>
        <v>0</v>
      </c>
      <c r="AM103" s="11">
        <f>IF(AJ103=0,0,AK103/AJ103*100)</f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f>AQ103-AP103</f>
        <v>0</v>
      </c>
      <c r="AS103" s="11">
        <f>IF(AP103=0,0,AQ103/AP103*100)</f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f>AW103-AV103</f>
        <v>0</v>
      </c>
      <c r="AY103" s="11">
        <f>IF(AV103=0,0,AW103/AV103*100)</f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f>BC103-BB103</f>
        <v>0</v>
      </c>
      <c r="BE103" s="11">
        <f>IF(BB103=0,0,BC103/BB103*100)</f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f>BI103-BH103</f>
        <v>0</v>
      </c>
      <c r="BK103" s="11">
        <f>IF(BH103=0,0,BI103/BH103*100)</f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f>BO103-BN103</f>
        <v>0</v>
      </c>
      <c r="BQ103" s="11">
        <f>IF(BN103=0,0,BO103/BN103*100)</f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f>BU103-BT103</f>
        <v>0</v>
      </c>
      <c r="BW103" s="11">
        <f>IF(BT103=0,0,BU103/BT103*100)</f>
        <v>0</v>
      </c>
    </row>
    <row r="104" spans="1:75" x14ac:dyDescent="0.2">
      <c r="A104" s="10"/>
      <c r="B104" s="10">
        <v>41055300</v>
      </c>
      <c r="C104" s="10" t="s">
        <v>115</v>
      </c>
      <c r="D104" s="11">
        <v>0</v>
      </c>
      <c r="E104" s="11">
        <v>9050000</v>
      </c>
      <c r="F104" s="11">
        <v>9050000</v>
      </c>
      <c r="G104" s="11">
        <v>4304400</v>
      </c>
      <c r="H104" s="11">
        <f>G104-F104</f>
        <v>-4745600</v>
      </c>
      <c r="I104" s="11">
        <f>IF(F104=0,0,G104/F104*100)</f>
        <v>47.562430939226516</v>
      </c>
      <c r="J104" s="11">
        <v>0</v>
      </c>
      <c r="K104" s="11">
        <v>9050000</v>
      </c>
      <c r="L104" s="11">
        <v>9050000</v>
      </c>
      <c r="M104" s="11">
        <v>4304400</v>
      </c>
      <c r="N104" s="11">
        <f>M104-L104</f>
        <v>-4745600</v>
      </c>
      <c r="O104" s="11">
        <f>IF(L104=0,0,M104/L104*100)</f>
        <v>47.562430939226516</v>
      </c>
      <c r="P104" s="11">
        <v>0</v>
      </c>
      <c r="Q104" s="11">
        <v>0</v>
      </c>
      <c r="R104" s="11">
        <v>0</v>
      </c>
      <c r="S104" s="11">
        <v>0</v>
      </c>
      <c r="T104" s="11">
        <f>S104-R104</f>
        <v>0</v>
      </c>
      <c r="U104" s="11">
        <f>IF(R104=0,0,S104/R104*100)</f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f>Y104-X104</f>
        <v>0</v>
      </c>
      <c r="AA104" s="11">
        <f>IF(X104=0,0,Y104/X104*100)</f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f>AE104-AD104</f>
        <v>0</v>
      </c>
      <c r="AG104" s="11">
        <f>IF(AD104=0,0,AE104/AD104*100)</f>
        <v>0</v>
      </c>
      <c r="AH104" s="11">
        <v>0</v>
      </c>
      <c r="AI104" s="11">
        <v>0</v>
      </c>
      <c r="AJ104" s="11">
        <v>0</v>
      </c>
      <c r="AK104" s="11">
        <v>0</v>
      </c>
      <c r="AL104" s="11">
        <f>AK104-AJ104</f>
        <v>0</v>
      </c>
      <c r="AM104" s="11">
        <f>IF(AJ104=0,0,AK104/AJ104*100)</f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f>AQ104-AP104</f>
        <v>0</v>
      </c>
      <c r="AS104" s="11">
        <f>IF(AP104=0,0,AQ104/AP104*100)</f>
        <v>0</v>
      </c>
      <c r="AT104" s="11">
        <v>0</v>
      </c>
      <c r="AU104" s="11">
        <v>0</v>
      </c>
      <c r="AV104" s="11">
        <v>0</v>
      </c>
      <c r="AW104" s="11">
        <v>0</v>
      </c>
      <c r="AX104" s="11">
        <f>AW104-AV104</f>
        <v>0</v>
      </c>
      <c r="AY104" s="11">
        <f>IF(AV104=0,0,AW104/AV104*100)</f>
        <v>0</v>
      </c>
      <c r="AZ104" s="11">
        <v>0</v>
      </c>
      <c r="BA104" s="11">
        <v>0</v>
      </c>
      <c r="BB104" s="11">
        <v>0</v>
      </c>
      <c r="BC104" s="11">
        <v>0</v>
      </c>
      <c r="BD104" s="11">
        <f>BC104-BB104</f>
        <v>0</v>
      </c>
      <c r="BE104" s="11">
        <f>IF(BB104=0,0,BC104/BB104*100)</f>
        <v>0</v>
      </c>
      <c r="BF104" s="11">
        <v>0</v>
      </c>
      <c r="BG104" s="11">
        <v>0</v>
      </c>
      <c r="BH104" s="11">
        <v>0</v>
      </c>
      <c r="BI104" s="11">
        <v>0</v>
      </c>
      <c r="BJ104" s="11">
        <f>BI104-BH104</f>
        <v>0</v>
      </c>
      <c r="BK104" s="11">
        <f>IF(BH104=0,0,BI104/BH104*100)</f>
        <v>0</v>
      </c>
      <c r="BL104" s="11">
        <v>0</v>
      </c>
      <c r="BM104" s="11">
        <v>0</v>
      </c>
      <c r="BN104" s="11">
        <v>0</v>
      </c>
      <c r="BO104" s="11">
        <v>0</v>
      </c>
      <c r="BP104" s="11">
        <f>BO104-BN104</f>
        <v>0</v>
      </c>
      <c r="BQ104" s="11">
        <f>IF(BN104=0,0,BO104/BN104*100)</f>
        <v>0</v>
      </c>
      <c r="BR104" s="11">
        <v>0</v>
      </c>
      <c r="BS104" s="11">
        <v>0</v>
      </c>
      <c r="BT104" s="11">
        <v>0</v>
      </c>
      <c r="BU104" s="11">
        <v>0</v>
      </c>
      <c r="BV104" s="11">
        <f>BU104-BT104</f>
        <v>0</v>
      </c>
      <c r="BW104" s="11">
        <f>IF(BT104=0,0,BU104/BT104*100)</f>
        <v>0</v>
      </c>
    </row>
    <row r="105" spans="1:75" x14ac:dyDescent="0.2">
      <c r="A105" s="12" t="s">
        <v>116</v>
      </c>
      <c r="B105" s="13"/>
      <c r="C105" s="13"/>
      <c r="D105" s="14">
        <v>144751869</v>
      </c>
      <c r="E105" s="14">
        <v>146720362</v>
      </c>
      <c r="F105" s="14">
        <v>146720362</v>
      </c>
      <c r="G105" s="14">
        <v>160437729.54999998</v>
      </c>
      <c r="H105" s="14">
        <f>G105-F105</f>
        <v>13717367.549999982</v>
      </c>
      <c r="I105" s="14">
        <f>IF(F105=0,0,G105/F105*100)</f>
        <v>109.34932777087884</v>
      </c>
      <c r="J105" s="14">
        <v>111000000</v>
      </c>
      <c r="K105" s="14">
        <v>111000000</v>
      </c>
      <c r="L105" s="14">
        <v>111000000</v>
      </c>
      <c r="M105" s="14">
        <v>121965076.11999999</v>
      </c>
      <c r="N105" s="14">
        <f>M105-L105</f>
        <v>10965076.11999999</v>
      </c>
      <c r="O105" s="14">
        <f>IF(L105=0,0,M105/L105*100)</f>
        <v>109.87844695495494</v>
      </c>
      <c r="P105" s="14">
        <v>23570165</v>
      </c>
      <c r="Q105" s="14">
        <v>24632486</v>
      </c>
      <c r="R105" s="14">
        <v>24632486</v>
      </c>
      <c r="S105" s="14">
        <v>26327379.440000005</v>
      </c>
      <c r="T105" s="14">
        <f>S105-R105</f>
        <v>1694893.4400000051</v>
      </c>
      <c r="U105" s="14">
        <f>IF(R105=0,0,S105/R105*100)</f>
        <v>106.88072425982504</v>
      </c>
      <c r="V105" s="14">
        <v>23570165</v>
      </c>
      <c r="W105" s="14">
        <v>24632486</v>
      </c>
      <c r="X105" s="14">
        <v>24632486</v>
      </c>
      <c r="Y105" s="14">
        <v>26327379.440000005</v>
      </c>
      <c r="Z105" s="14">
        <f>Y105-X105</f>
        <v>1694893.4400000051</v>
      </c>
      <c r="AA105" s="14">
        <f>IF(X105=0,0,Y105/X105*100)</f>
        <v>106.88072425982504</v>
      </c>
      <c r="AB105" s="14">
        <v>10181704</v>
      </c>
      <c r="AC105" s="14">
        <v>11087876</v>
      </c>
      <c r="AD105" s="14">
        <v>11087876</v>
      </c>
      <c r="AE105" s="14">
        <v>12145273.99</v>
      </c>
      <c r="AF105" s="14">
        <f>AE105-AD105</f>
        <v>1057397.9900000002</v>
      </c>
      <c r="AG105" s="14">
        <f>IF(AD105=0,0,AE105/AD105*100)</f>
        <v>109.53652430817229</v>
      </c>
      <c r="AH105" s="14">
        <v>810305</v>
      </c>
      <c r="AI105" s="14">
        <v>810305</v>
      </c>
      <c r="AJ105" s="14">
        <v>810305</v>
      </c>
      <c r="AK105" s="14">
        <v>1050706.72</v>
      </c>
      <c r="AL105" s="14">
        <f>AK105-AJ105</f>
        <v>240401.71999999997</v>
      </c>
      <c r="AM105" s="14">
        <f>IF(AJ105=0,0,AK105/AJ105*100)</f>
        <v>129.66805338730478</v>
      </c>
      <c r="AN105" s="14">
        <v>1599770</v>
      </c>
      <c r="AO105" s="14">
        <v>2014870</v>
      </c>
      <c r="AP105" s="14">
        <v>2014870</v>
      </c>
      <c r="AQ105" s="14">
        <v>2193525.7499999995</v>
      </c>
      <c r="AR105" s="14">
        <f>AQ105-AP105</f>
        <v>178655.74999999953</v>
      </c>
      <c r="AS105" s="14">
        <f>IF(AP105=0,0,AQ105/AP105*100)</f>
        <v>108.86686237821792</v>
      </c>
      <c r="AT105" s="14">
        <v>1712082</v>
      </c>
      <c r="AU105" s="14">
        <v>1712082</v>
      </c>
      <c r="AV105" s="14">
        <v>1712082</v>
      </c>
      <c r="AW105" s="14">
        <v>2087349.48</v>
      </c>
      <c r="AX105" s="14">
        <f>AW105-AV105</f>
        <v>375267.48</v>
      </c>
      <c r="AY105" s="14">
        <f>IF(AV105=0,0,AW105/AV105*100)</f>
        <v>121.91877959116444</v>
      </c>
      <c r="AZ105" s="14">
        <v>1222228</v>
      </c>
      <c r="BA105" s="14">
        <v>1222228</v>
      </c>
      <c r="BB105" s="14">
        <v>1222228</v>
      </c>
      <c r="BC105" s="14">
        <v>1151016.9000000001</v>
      </c>
      <c r="BD105" s="14">
        <f>BC105-BB105</f>
        <v>-71211.09999999986</v>
      </c>
      <c r="BE105" s="14">
        <f>IF(BB105=0,0,BC105/BB105*100)</f>
        <v>94.173664815402702</v>
      </c>
      <c r="BF105" s="14">
        <v>3176092</v>
      </c>
      <c r="BG105" s="14">
        <v>3667164</v>
      </c>
      <c r="BH105" s="14">
        <v>3667164</v>
      </c>
      <c r="BI105" s="14">
        <v>3955583.9800000004</v>
      </c>
      <c r="BJ105" s="14">
        <f>BI105-BH105</f>
        <v>288419.98000000045</v>
      </c>
      <c r="BK105" s="14">
        <f>IF(BH105=0,0,BI105/BH105*100)</f>
        <v>107.864932683676</v>
      </c>
      <c r="BL105" s="14">
        <v>681170</v>
      </c>
      <c r="BM105" s="14">
        <v>681170</v>
      </c>
      <c r="BN105" s="14">
        <v>681170</v>
      </c>
      <c r="BO105" s="14">
        <v>687814.9800000001</v>
      </c>
      <c r="BP105" s="14">
        <f>BO105-BN105</f>
        <v>6644.9800000000978</v>
      </c>
      <c r="BQ105" s="14">
        <f>IF(BN105=0,0,BO105/BN105*100)</f>
        <v>100.97552446525833</v>
      </c>
      <c r="BR105" s="14">
        <v>980057</v>
      </c>
      <c r="BS105" s="14">
        <v>980057</v>
      </c>
      <c r="BT105" s="14">
        <v>980057</v>
      </c>
      <c r="BU105" s="14">
        <v>1019276.18</v>
      </c>
      <c r="BV105" s="14">
        <f>BU105-BT105</f>
        <v>39219.180000000051</v>
      </c>
      <c r="BW105" s="14">
        <f>IF(BT105=0,0,BU105/BT105*100)</f>
        <v>104.0017243894998</v>
      </c>
    </row>
    <row r="106" spans="1:75" x14ac:dyDescent="0.2">
      <c r="A106" s="12" t="s">
        <v>117</v>
      </c>
      <c r="B106" s="13"/>
      <c r="C106" s="13"/>
      <c r="D106" s="14">
        <v>243885892</v>
      </c>
      <c r="E106" s="14">
        <v>287866427</v>
      </c>
      <c r="F106" s="14">
        <v>287866427</v>
      </c>
      <c r="G106" s="14">
        <v>294033958.20000011</v>
      </c>
      <c r="H106" s="14">
        <f>G106-F106</f>
        <v>6167531.2000001073</v>
      </c>
      <c r="I106" s="14">
        <f>IF(F106=0,0,G106/F106*100)</f>
        <v>102.14249756884644</v>
      </c>
      <c r="J106" s="14">
        <v>210134023</v>
      </c>
      <c r="K106" s="14">
        <v>249376563</v>
      </c>
      <c r="L106" s="14">
        <v>249376563</v>
      </c>
      <c r="M106" s="14">
        <v>252934075.55000004</v>
      </c>
      <c r="N106" s="14">
        <f>M106-L106</f>
        <v>3557512.5500000417</v>
      </c>
      <c r="O106" s="14">
        <f>IF(L106=0,0,M106/L106*100)</f>
        <v>101.42656250739972</v>
      </c>
      <c r="P106" s="14">
        <v>23570165</v>
      </c>
      <c r="Q106" s="14">
        <v>26456026</v>
      </c>
      <c r="R106" s="14">
        <v>26456026</v>
      </c>
      <c r="S106" s="14">
        <v>28008646.660000004</v>
      </c>
      <c r="T106" s="14">
        <f>S106-R106</f>
        <v>1552620.6600000039</v>
      </c>
      <c r="U106" s="14">
        <f>IF(R106=0,0,S106/R106*100)</f>
        <v>105.86868435947258</v>
      </c>
      <c r="V106" s="14">
        <v>23570165</v>
      </c>
      <c r="W106" s="14">
        <v>26456026</v>
      </c>
      <c r="X106" s="14">
        <v>26456026</v>
      </c>
      <c r="Y106" s="14">
        <v>28008646.660000004</v>
      </c>
      <c r="Z106" s="14">
        <f>Y106-X106</f>
        <v>1552620.6600000039</v>
      </c>
      <c r="AA106" s="14">
        <f>IF(X106=0,0,Y106/X106*100)</f>
        <v>105.86868435947258</v>
      </c>
      <c r="AB106" s="14">
        <v>10181704</v>
      </c>
      <c r="AC106" s="14">
        <v>12033838</v>
      </c>
      <c r="AD106" s="14">
        <v>12033838</v>
      </c>
      <c r="AE106" s="14">
        <v>13091235.99</v>
      </c>
      <c r="AF106" s="14">
        <f>AE106-AD106</f>
        <v>1057397.9900000002</v>
      </c>
      <c r="AG106" s="14">
        <f>IF(AD106=0,0,AE106/AD106*100)</f>
        <v>108.78687240097464</v>
      </c>
      <c r="AH106" s="14">
        <v>810305</v>
      </c>
      <c r="AI106" s="14">
        <v>810305</v>
      </c>
      <c r="AJ106" s="14">
        <v>810305</v>
      </c>
      <c r="AK106" s="14">
        <v>1050706.72</v>
      </c>
      <c r="AL106" s="14">
        <f>AK106-AJ106</f>
        <v>240401.71999999997</v>
      </c>
      <c r="AM106" s="14">
        <f>IF(AJ106=0,0,AK106/AJ106*100)</f>
        <v>129.66805338730478</v>
      </c>
      <c r="AN106" s="14">
        <v>1599770</v>
      </c>
      <c r="AO106" s="14">
        <v>2014870</v>
      </c>
      <c r="AP106" s="14">
        <v>2014870</v>
      </c>
      <c r="AQ106" s="14">
        <v>2193525.7499999995</v>
      </c>
      <c r="AR106" s="14">
        <f>AQ106-AP106</f>
        <v>178655.74999999953</v>
      </c>
      <c r="AS106" s="14">
        <f>IF(AP106=0,0,AQ106/AP106*100)</f>
        <v>108.86686237821792</v>
      </c>
      <c r="AT106" s="14">
        <v>1712082</v>
      </c>
      <c r="AU106" s="14">
        <v>1712082</v>
      </c>
      <c r="AV106" s="14">
        <v>1712082</v>
      </c>
      <c r="AW106" s="14">
        <v>2087349.48</v>
      </c>
      <c r="AX106" s="14">
        <f>AW106-AV106</f>
        <v>375267.48</v>
      </c>
      <c r="AY106" s="14">
        <f>IF(AV106=0,0,AW106/AV106*100)</f>
        <v>121.91877959116444</v>
      </c>
      <c r="AZ106" s="14">
        <v>1222228</v>
      </c>
      <c r="BA106" s="14">
        <v>1222228</v>
      </c>
      <c r="BB106" s="14">
        <v>1222228</v>
      </c>
      <c r="BC106" s="14">
        <v>1151016.9000000001</v>
      </c>
      <c r="BD106" s="14">
        <f>BC106-BB106</f>
        <v>-71211.09999999986</v>
      </c>
      <c r="BE106" s="14">
        <f>IF(BB106=0,0,BC106/BB106*100)</f>
        <v>94.173664815402702</v>
      </c>
      <c r="BF106" s="14">
        <v>3176092</v>
      </c>
      <c r="BG106" s="14">
        <v>4170374</v>
      </c>
      <c r="BH106" s="14">
        <v>4170374</v>
      </c>
      <c r="BI106" s="14">
        <v>4458793.9800000004</v>
      </c>
      <c r="BJ106" s="14">
        <f>BI106-BH106</f>
        <v>288419.98000000045</v>
      </c>
      <c r="BK106" s="14">
        <f>IF(BH106=0,0,BI106/BH106*100)</f>
        <v>106.91592600567721</v>
      </c>
      <c r="BL106" s="14">
        <v>681170</v>
      </c>
      <c r="BM106" s="14">
        <v>1123922</v>
      </c>
      <c r="BN106" s="14">
        <v>1123922</v>
      </c>
      <c r="BO106" s="14">
        <v>1130566.98</v>
      </c>
      <c r="BP106" s="14">
        <f>BO106-BN106</f>
        <v>6644.9799999999814</v>
      </c>
      <c r="BQ106" s="14">
        <f>IF(BN106=0,0,BO106/BN106*100)</f>
        <v>100.59123141997399</v>
      </c>
      <c r="BR106" s="14">
        <v>980057</v>
      </c>
      <c r="BS106" s="14">
        <v>980057</v>
      </c>
      <c r="BT106" s="14">
        <v>980057</v>
      </c>
      <c r="BU106" s="14">
        <v>1019276.18</v>
      </c>
      <c r="BV106" s="14">
        <f>BU106-BT106</f>
        <v>39219.180000000051</v>
      </c>
      <c r="BW106" s="14">
        <f>IF(BT106=0,0,BU106/BT106*100)</f>
        <v>104.0017243894998</v>
      </c>
    </row>
  </sheetData>
  <mergeCells count="19">
    <mergeCell ref="AZ7:BE7"/>
    <mergeCell ref="BF7:BK7"/>
    <mergeCell ref="BL7:BQ7"/>
    <mergeCell ref="BR7:BW7"/>
    <mergeCell ref="A105:C105"/>
    <mergeCell ref="A106:C106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2021-01-04T12:43:49Z</dcterms:created>
  <dcterms:modified xsi:type="dcterms:W3CDTF">2021-01-04T12:47:36Z</dcterms:modified>
</cp:coreProperties>
</file>