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6275" windowHeight="7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05" i="1" l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<sst xmlns="http://schemas.openxmlformats.org/spreadsheetml/2006/main" count="213" uniqueCount="115">
  <si>
    <t>Зведений бюджет Старобільського р-ну</t>
  </si>
  <si>
    <t>Станом на 17.09.2020</t>
  </si>
  <si>
    <t>Аналіз фінансування установ на 31.08.2020</t>
  </si>
  <si>
    <t>Інші кошти спеціального фонду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</si>
  <si>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</si>
  <si>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</si>
  <si>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</si>
  <si>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</si>
  <si>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</si>
  <si>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</si>
  <si>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</si>
  <si>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</si>
  <si>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</si>
  <si>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</si>
  <si>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</si>
  <si>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</si>
  <si>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</si>
  <si>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</si>
  <si>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</si>
  <si>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</si>
  <si>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</si>
  <si>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</si>
  <si>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</si>
  <si>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</si>
  <si>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5041</t>
  </si>
  <si>
    <t>Утримання та фінансова підтримка спортивних споруд</t>
  </si>
  <si>
    <t>3110</t>
  </si>
  <si>
    <t>Придбання обладнання і предметів довгострокового користування</t>
  </si>
  <si>
    <t>7330</t>
  </si>
  <si>
    <t>Будівництво1 інших об`єктів комунальної власності</t>
  </si>
  <si>
    <t>3132</t>
  </si>
  <si>
    <t>Капітальний ремонт інших об`єктів</t>
  </si>
  <si>
    <t>7670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</si>
  <si>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</si>
  <si>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</si>
  <si>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</si>
  <si>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02</t>
  </si>
  <si>
    <t>2010</t>
  </si>
  <si>
    <t>Багатопрофільна стаціонарна медична допомога населенню</t>
  </si>
  <si>
    <t>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</si>
  <si>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</si>
  <si>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</si>
  <si>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</si>
  <si>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7322</t>
  </si>
  <si>
    <t>Будівництво медичних установ та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</si>
  <si>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</si>
  <si>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</si>
  <si>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</si>
  <si>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</si>
  <si>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7370</t>
  </si>
  <si>
    <t>Реалізація інших заходів щодо соціально-економічного розвитку територій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</si>
  <si>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</si>
  <si>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</si>
  <si>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</si>
  <si>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</si>
  <si>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</si>
  <si>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</si>
  <si>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7321</t>
  </si>
  <si>
    <t>Будівництво освітніх установ та закладів</t>
  </si>
  <si>
    <t>3142</t>
  </si>
  <si>
    <t>Реконструкція та реставрація інших об`єктів</t>
  </si>
  <si>
    <t>7366</t>
  </si>
  <si>
    <t>Реалізація проектів в рамках Надзвичайної кредитної програми для відновлення України</t>
  </si>
  <si>
    <t>08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</si>
  <si>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</si>
  <si>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</si>
  <si>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3240</t>
  </si>
  <si>
    <t>Капітальні трансферти населенню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</si>
  <si>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</si>
  <si>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</si>
  <si>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</t>
  </si>
  <si>
    <t>4030</t>
  </si>
  <si>
    <t>Забезпечення діяльності бібліотек</t>
  </si>
  <si>
    <t>4081</t>
  </si>
  <si>
    <t>Забезпечення діяльності інших закладів в галузі культури і мистецтва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</si>
  <si>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</si>
  <si>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</si>
  <si>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</si>
  <si>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</si>
  <si>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</si>
  <si>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</si>
  <si>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12316301000</t>
  </si>
  <si>
    <t>м.Старобільськ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</si>
  <si>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</si>
  <si>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</si>
  <si>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</si>
  <si>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</si>
  <si>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</si>
  <si>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</si>
  <si>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</si>
  <si>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</si>
  <si>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</si>
  <si>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</si>
  <si>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7350</t>
  </si>
  <si>
    <t>Розроблення схем планування та забудови територій (містобудівної документації)</t>
  </si>
  <si>
    <t>2281</t>
  </si>
  <si>
    <t>Дослідження і розробки, окремі заходи розвитку по реалізації державних (регіональних) програм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</si>
  <si>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</si>
  <si>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</si>
  <si>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</si>
  <si>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</si>
  <si>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</si>
  <si>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</si>
  <si>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</si>
  <si>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</si>
  <si>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2240</t>
  </si>
  <si>
    <t>Оплата послуг (крім комунальних)</t>
  </si>
  <si>
    <t>12316511000</t>
  </si>
  <si>
    <t>с.Нижня Покровка</t>
  </si>
  <si>
    <t>12316514000</t>
  </si>
  <si>
    <t>с.Половинкіне</t>
  </si>
  <si>
    <t>12316517000</t>
  </si>
  <si>
    <t>с.Титарівка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</si>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</sst>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5.5" x14ac:dyDescent="0.2">
      <c r="A6" s="7" t="s">
        <v>21</v>
      </c>
      <c r="B6" s="8" t="s">
        <v>22</v>
      </c>
      <c r="C6" s="9">
        <v>1468867.87</v>
      </c>
      <c r="D6" s="9">
        <v>32301933.870000001</v>
      </c>
      <c r="E6" s="9">
        <v>27118018</v>
      </c>
      <c r="F6" s="9">
        <v>14935041.18</v>
      </c>
      <c r="G6" s="9">
        <v>0</v>
      </c>
      <c r="H6" s="9">
        <v>12315498.51</v>
      </c>
      <c r="I6" s="9">
        <v>2619542.67</v>
      </c>
      <c r="J6" s="9">
        <v>0</v>
      </c>
      <c r="K6" s="9">
        <f>E6-F6</f>
        <v>12182976.82</v>
      </c>
      <c r="L6" s="9">
        <f>D6-F6</f>
        <v>17366892.690000001</v>
      </c>
      <c r="M6" s="9">
        <f>IF(E6=0,0,(F6/E6)*100)</f>
        <v>55.074235808826444</v>
      </c>
      <c r="N6" s="9">
        <f>D6-H6</f>
        <v>19986435.359999999</v>
      </c>
      <c r="O6" s="9">
        <f>E6-H6</f>
        <v>14802519.49</v>
      </c>
      <c r="P6" s="9">
        <f>IF(E6=0,0,(H6/E6)*100)</f>
        <v>45.414449204952959</v>
      </c>
    </row>
    <row r="7" spans="1:16" x14ac:dyDescent="0.2">
      <c r="A7" s="7" t="s">
        <v>23</v>
      </c>
      <c r="B7" s="8"/>
      <c r="C7" s="9">
        <v>0</v>
      </c>
      <c r="D7" s="9">
        <v>1350752</v>
      </c>
      <c r="E7" s="9">
        <v>1350752</v>
      </c>
      <c r="F7" s="9">
        <v>168351.63</v>
      </c>
      <c r="G7" s="9">
        <v>0</v>
      </c>
      <c r="H7" s="9">
        <v>168351.63</v>
      </c>
      <c r="I7" s="9">
        <v>0</v>
      </c>
      <c r="J7" s="9">
        <v>0</v>
      </c>
      <c r="K7" s="9">
        <f>E7-F7</f>
        <v>1182400.3700000001</v>
      </c>
      <c r="L7" s="9">
        <f>D7-F7</f>
        <v>1182400.3700000001</v>
      </c>
      <c r="M7" s="9">
        <f>IF(E7=0,0,(F7/E7)*100)</f>
        <v>12.46354845300988</v>
      </c>
      <c r="N7" s="9">
        <f>D7-H7</f>
        <v>1182400.3700000001</v>
      </c>
      <c r="O7" s="9">
        <f>E7-H7</f>
        <v>1182400.3700000001</v>
      </c>
      <c r="P7" s="9">
        <f>IF(E7=0,0,(H7/E7)*100)</f>
        <v>12.46354845300988</v>
      </c>
    </row>
    <row r="8" spans="1:16" x14ac:dyDescent="0.2">
      <c r="A8" s="7" t="s">
        <v>24</v>
      </c>
      <c r="B8" s="8" t="s">
        <v>25</v>
      </c>
      <c r="C8" s="9">
        <v>0</v>
      </c>
      <c r="D8" s="9">
        <v>89950</v>
      </c>
      <c r="E8" s="9">
        <v>89950</v>
      </c>
      <c r="F8" s="9">
        <v>81299</v>
      </c>
      <c r="G8" s="9">
        <v>0</v>
      </c>
      <c r="H8" s="9">
        <v>81299</v>
      </c>
      <c r="I8" s="9">
        <v>0</v>
      </c>
      <c r="J8" s="9">
        <v>0</v>
      </c>
      <c r="K8" s="9">
        <f>E8-F8</f>
        <v>8651</v>
      </c>
      <c r="L8" s="9">
        <f>D8-F8</f>
        <v>8651</v>
      </c>
      <c r="M8" s="9">
        <f>IF(E8=0,0,(F8/E8)*100)</f>
        <v>90.38243468593663</v>
      </c>
      <c r="N8" s="9">
        <f>D8-H8</f>
        <v>8651</v>
      </c>
      <c r="O8" s="9">
        <f>E8-H8</f>
        <v>8651</v>
      </c>
      <c r="P8" s="9">
        <f>IF(E8=0,0,(H8/E8)*100)</f>
        <v>90.38243468593663</v>
      </c>
    </row>
    <row r="9" spans="1:16" ht="25.5" x14ac:dyDescent="0.2">
      <c r="A9" s="10" t="s">
        <v>26</v>
      </c>
      <c r="B9" s="11" t="s">
        <v>27</v>
      </c>
      <c r="C9" s="12">
        <v>0</v>
      </c>
      <c r="D9" s="12">
        <v>89950</v>
      </c>
      <c r="E9" s="12">
        <v>89950</v>
      </c>
      <c r="F9" s="12">
        <v>81299</v>
      </c>
      <c r="G9" s="12">
        <v>0</v>
      </c>
      <c r="H9" s="12">
        <v>81299</v>
      </c>
      <c r="I9" s="12">
        <v>0</v>
      </c>
      <c r="J9" s="12">
        <v>0</v>
      </c>
      <c r="K9" s="12">
        <f>E9-F9</f>
        <v>8651</v>
      </c>
      <c r="L9" s="12">
        <f>D9-F9</f>
        <v>8651</v>
      </c>
      <c r="M9" s="12">
        <f>IF(E9=0,0,(F9/E9)*100)</f>
        <v>90.38243468593663</v>
      </c>
      <c r="N9" s="12">
        <f>D9-H9</f>
        <v>8651</v>
      </c>
      <c r="O9" s="12">
        <f>E9-H9</f>
        <v>8651</v>
      </c>
      <c r="P9" s="12">
        <f>IF(E9=0,0,(H9/E9)*100)</f>
        <v>90.38243468593663</v>
      </c>
    </row>
    <row r="10" spans="1:16" x14ac:dyDescent="0.2">
      <c r="A10" s="7" t="s">
        <v>28</v>
      </c>
      <c r="B10" s="8" t="s">
        <v>29</v>
      </c>
      <c r="C10" s="9">
        <v>0</v>
      </c>
      <c r="D10" s="9">
        <v>1000802</v>
      </c>
      <c r="E10" s="9">
        <v>1000802</v>
      </c>
      <c r="F10" s="9">
        <v>17052.63</v>
      </c>
      <c r="G10" s="9">
        <v>0</v>
      </c>
      <c r="H10" s="9">
        <v>17052.63</v>
      </c>
      <c r="I10" s="9">
        <v>0</v>
      </c>
      <c r="J10" s="9">
        <v>0</v>
      </c>
      <c r="K10" s="9">
        <f>E10-F10</f>
        <v>983749.37</v>
      </c>
      <c r="L10" s="9">
        <f>D10-F10</f>
        <v>983749.37</v>
      </c>
      <c r="M10" s="9">
        <f>IF(E10=0,0,(F10/E10)*100)</f>
        <v>1.7038964750270285</v>
      </c>
      <c r="N10" s="9">
        <f>D10-H10</f>
        <v>983749.37</v>
      </c>
      <c r="O10" s="9">
        <f>E10-H10</f>
        <v>983749.37</v>
      </c>
      <c r="P10" s="9">
        <f>IF(E10=0,0,(H10/E10)*100)</f>
        <v>1.7038964750270285</v>
      </c>
    </row>
    <row r="11" spans="1:16" x14ac:dyDescent="0.2">
      <c r="A11" s="10" t="s">
        <v>30</v>
      </c>
      <c r="B11" s="11" t="s">
        <v>31</v>
      </c>
      <c r="C11" s="12">
        <v>0</v>
      </c>
      <c r="D11" s="12">
        <v>1000802</v>
      </c>
      <c r="E11" s="12">
        <v>1000802</v>
      </c>
      <c r="F11" s="12">
        <v>17052.63</v>
      </c>
      <c r="G11" s="12">
        <v>0</v>
      </c>
      <c r="H11" s="12">
        <v>17052.63</v>
      </c>
      <c r="I11" s="12">
        <v>0</v>
      </c>
      <c r="J11" s="12">
        <v>0</v>
      </c>
      <c r="K11" s="12">
        <f>E11-F11</f>
        <v>983749.37</v>
      </c>
      <c r="L11" s="12">
        <f>D11-F11</f>
        <v>983749.37</v>
      </c>
      <c r="M11" s="12">
        <f>IF(E11=0,0,(F11/E11)*100)</f>
        <v>1.7038964750270285</v>
      </c>
      <c r="N11" s="12">
        <f>D11-H11</f>
        <v>983749.37</v>
      </c>
      <c r="O11" s="12">
        <f>E11-H11</f>
        <v>983749.37</v>
      </c>
      <c r="P11" s="12">
        <f>IF(E11=0,0,(H11/E11)*100)</f>
        <v>1.7038964750270285</v>
      </c>
    </row>
    <row r="12" spans="1:16" x14ac:dyDescent="0.2">
      <c r="A12" s="7" t="s">
        <v>32</v>
      </c>
      <c r="B12" s="8" t="s">
        <v>33</v>
      </c>
      <c r="C12" s="9">
        <v>0</v>
      </c>
      <c r="D12" s="9">
        <v>260000</v>
      </c>
      <c r="E12" s="9">
        <v>260000</v>
      </c>
      <c r="F12" s="9">
        <v>70000</v>
      </c>
      <c r="G12" s="9">
        <v>0</v>
      </c>
      <c r="H12" s="9">
        <v>70000</v>
      </c>
      <c r="I12" s="9">
        <v>0</v>
      </c>
      <c r="J12" s="9">
        <v>0</v>
      </c>
      <c r="K12" s="9">
        <f>E12-F12</f>
        <v>190000</v>
      </c>
      <c r="L12" s="9">
        <f>D12-F12</f>
        <v>190000</v>
      </c>
      <c r="M12" s="9">
        <f>IF(E12=0,0,(F12/E12)*100)</f>
        <v>26.923076923076923</v>
      </c>
      <c r="N12" s="9">
        <f>D12-H12</f>
        <v>190000</v>
      </c>
      <c r="O12" s="9">
        <f>E12-H12</f>
        <v>190000</v>
      </c>
      <c r="P12" s="9">
        <f>IF(E12=0,0,(H12/E12)*100)</f>
        <v>26.923076923076923</v>
      </c>
    </row>
    <row r="13" spans="1:16" ht="25.5" x14ac:dyDescent="0.2">
      <c r="A13" s="10" t="s">
        <v>34</v>
      </c>
      <c r="B13" s="11" t="s">
        <v>35</v>
      </c>
      <c r="C13" s="12">
        <v>0</v>
      </c>
      <c r="D13" s="12">
        <v>260000</v>
      </c>
      <c r="E13" s="12">
        <v>260000</v>
      </c>
      <c r="F13" s="12">
        <v>70000</v>
      </c>
      <c r="G13" s="12">
        <v>0</v>
      </c>
      <c r="H13" s="12">
        <v>70000</v>
      </c>
      <c r="I13" s="12">
        <v>0</v>
      </c>
      <c r="J13" s="12">
        <v>0</v>
      </c>
      <c r="K13" s="12">
        <f>E13-F13</f>
        <v>190000</v>
      </c>
      <c r="L13" s="12">
        <f>D13-F13</f>
        <v>190000</v>
      </c>
      <c r="M13" s="12">
        <f>IF(E13=0,0,(F13/E13)*100)</f>
        <v>26.923076923076923</v>
      </c>
      <c r="N13" s="12">
        <f>D13-H13</f>
        <v>190000</v>
      </c>
      <c r="O13" s="12">
        <f>E13-H13</f>
        <v>190000</v>
      </c>
      <c r="P13" s="12">
        <f>IF(E13=0,0,(H13/E13)*100)</f>
        <v>26.923076923076923</v>
      </c>
    </row>
    <row r="14" spans="1:16" x14ac:dyDescent="0.2">
      <c r="A14" s="7" t="s">
        <v>36</v>
      </c>
      <c r="B14" s="8"/>
      <c r="C14" s="9">
        <v>1377246.87</v>
      </c>
      <c r="D14" s="9">
        <v>12021194.869999999</v>
      </c>
      <c r="E14" s="9">
        <v>7303290</v>
      </c>
      <c r="F14" s="9">
        <v>6027649</v>
      </c>
      <c r="G14" s="9">
        <v>0</v>
      </c>
      <c r="H14" s="9">
        <v>4129936.33</v>
      </c>
      <c r="I14" s="9">
        <v>1897712.67</v>
      </c>
      <c r="J14" s="9">
        <v>0</v>
      </c>
      <c r="K14" s="9">
        <f>E14-F14</f>
        <v>1275641</v>
      </c>
      <c r="L14" s="9">
        <f>D14-F14</f>
        <v>5993545.8699999992</v>
      </c>
      <c r="M14" s="9">
        <f>IF(E14=0,0,(F14/E14)*100)</f>
        <v>82.533337714920265</v>
      </c>
      <c r="N14" s="9">
        <f>D14-H14</f>
        <v>7891258.5399999991</v>
      </c>
      <c r="O14" s="9">
        <f>E14-H14</f>
        <v>3173353.67</v>
      </c>
      <c r="P14" s="9">
        <f>IF(E14=0,0,(H14/E14)*100)</f>
        <v>56.548984498766998</v>
      </c>
    </row>
    <row r="15" spans="1:16" ht="25.5" x14ac:dyDescent="0.2">
      <c r="A15" s="7" t="s">
        <v>37</v>
      </c>
      <c r="B15" s="8" t="s">
        <v>38</v>
      </c>
      <c r="C15" s="9">
        <v>0</v>
      </c>
      <c r="D15" s="9">
        <v>1243600</v>
      </c>
      <c r="E15" s="9">
        <v>1243600</v>
      </c>
      <c r="F15" s="9">
        <v>936659</v>
      </c>
      <c r="G15" s="9">
        <v>0</v>
      </c>
      <c r="H15" s="9">
        <v>936659</v>
      </c>
      <c r="I15" s="9">
        <v>0</v>
      </c>
      <c r="J15" s="9">
        <v>0</v>
      </c>
      <c r="K15" s="9">
        <f>E15-F15</f>
        <v>306941</v>
      </c>
      <c r="L15" s="9">
        <f>D15-F15</f>
        <v>306941</v>
      </c>
      <c r="M15" s="9">
        <f>IF(E15=0,0,(F15/E15)*100)</f>
        <v>75.318349951752978</v>
      </c>
      <c r="N15" s="9">
        <f>D15-H15</f>
        <v>306941</v>
      </c>
      <c r="O15" s="9">
        <f>E15-H15</f>
        <v>306941</v>
      </c>
      <c r="P15" s="9">
        <f>IF(E15=0,0,(H15/E15)*100)</f>
        <v>75.318349951752978</v>
      </c>
    </row>
    <row r="16" spans="1:16" ht="25.5" x14ac:dyDescent="0.2">
      <c r="A16" s="10" t="s">
        <v>34</v>
      </c>
      <c r="B16" s="11" t="s">
        <v>35</v>
      </c>
      <c r="C16" s="12">
        <v>0</v>
      </c>
      <c r="D16" s="12">
        <v>1243600</v>
      </c>
      <c r="E16" s="12">
        <v>1243600</v>
      </c>
      <c r="F16" s="12">
        <v>936659</v>
      </c>
      <c r="G16" s="12">
        <v>0</v>
      </c>
      <c r="H16" s="12">
        <v>936659</v>
      </c>
      <c r="I16" s="12">
        <v>0</v>
      </c>
      <c r="J16" s="12">
        <v>0</v>
      </c>
      <c r="K16" s="12">
        <f>E16-F16</f>
        <v>306941</v>
      </c>
      <c r="L16" s="12">
        <f>D16-F16</f>
        <v>306941</v>
      </c>
      <c r="M16" s="12">
        <f>IF(E16=0,0,(F16/E16)*100)</f>
        <v>75.318349951752978</v>
      </c>
      <c r="N16" s="12">
        <f>D16-H16</f>
        <v>306941</v>
      </c>
      <c r="O16" s="12">
        <f>E16-H16</f>
        <v>306941</v>
      </c>
      <c r="P16" s="12">
        <f>IF(E16=0,0,(H16/E16)*100)</f>
        <v>75.318349951752978</v>
      </c>
    </row>
    <row r="17" spans="1:16" ht="25.5" x14ac:dyDescent="0.2">
      <c r="A17" s="7" t="s">
        <v>39</v>
      </c>
      <c r="B17" s="8" t="s">
        <v>40</v>
      </c>
      <c r="C17" s="9">
        <v>966600</v>
      </c>
      <c r="D17" s="9">
        <v>966600</v>
      </c>
      <c r="E17" s="9">
        <v>966600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>E17-F17</f>
        <v>966600</v>
      </c>
      <c r="L17" s="9">
        <f>D17-F17</f>
        <v>966600</v>
      </c>
      <c r="M17" s="9">
        <f>IF(E17=0,0,(F17/E17)*100)</f>
        <v>0</v>
      </c>
      <c r="N17" s="9">
        <f>D17-H17</f>
        <v>966600</v>
      </c>
      <c r="O17" s="9">
        <f>E17-H17</f>
        <v>966600</v>
      </c>
      <c r="P17" s="9">
        <f>IF(E17=0,0,(H17/E17)*100)</f>
        <v>0</v>
      </c>
    </row>
    <row r="18" spans="1:16" x14ac:dyDescent="0.2">
      <c r="A18" s="10" t="s">
        <v>41</v>
      </c>
      <c r="B18" s="11" t="s">
        <v>42</v>
      </c>
      <c r="C18" s="12">
        <v>966600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>E18-F18</f>
        <v>0</v>
      </c>
      <c r="L18" s="12">
        <f>D18-F18</f>
        <v>0</v>
      </c>
      <c r="M18" s="12">
        <f>IF(E18=0,0,(F18/E18)*100)</f>
        <v>0</v>
      </c>
      <c r="N18" s="12">
        <f>D18-H18</f>
        <v>0</v>
      </c>
      <c r="O18" s="12">
        <f>E18-H18</f>
        <v>0</v>
      </c>
      <c r="P18" s="12">
        <f>IF(E18=0,0,(H18/E18)*100)</f>
        <v>0</v>
      </c>
    </row>
    <row r="19" spans="1:16" ht="25.5" x14ac:dyDescent="0.2">
      <c r="A19" s="10" t="s">
        <v>34</v>
      </c>
      <c r="B19" s="11" t="s">
        <v>35</v>
      </c>
      <c r="C19" s="12">
        <v>0</v>
      </c>
      <c r="D19" s="12">
        <v>966600</v>
      </c>
      <c r="E19" s="12">
        <v>966600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f>E19-F19</f>
        <v>966600</v>
      </c>
      <c r="L19" s="12">
        <f>D19-F19</f>
        <v>966600</v>
      </c>
      <c r="M19" s="12">
        <f>IF(E19=0,0,(F19/E19)*100)</f>
        <v>0</v>
      </c>
      <c r="N19" s="12">
        <f>D19-H19</f>
        <v>966600</v>
      </c>
      <c r="O19" s="12">
        <f>E19-H19</f>
        <v>966600</v>
      </c>
      <c r="P19" s="12">
        <f>IF(E19=0,0,(H19/E19)*100)</f>
        <v>0</v>
      </c>
    </row>
    <row r="20" spans="1:16" x14ac:dyDescent="0.2">
      <c r="A20" s="7" t="s">
        <v>43</v>
      </c>
      <c r="B20" s="8" t="s">
        <v>44</v>
      </c>
      <c r="C20" s="9">
        <v>0</v>
      </c>
      <c r="D20" s="9">
        <v>622425</v>
      </c>
      <c r="E20" s="9">
        <v>622425</v>
      </c>
      <c r="F20" s="9">
        <v>620325</v>
      </c>
      <c r="G20" s="9">
        <v>0</v>
      </c>
      <c r="H20" s="9">
        <v>620324.32999999996</v>
      </c>
      <c r="I20" s="9">
        <v>0.67</v>
      </c>
      <c r="J20" s="9">
        <v>0</v>
      </c>
      <c r="K20" s="9">
        <f>E20-F20</f>
        <v>2100</v>
      </c>
      <c r="L20" s="9">
        <f>D20-F20</f>
        <v>2100</v>
      </c>
      <c r="M20" s="9">
        <f>IF(E20=0,0,(F20/E20)*100)</f>
        <v>99.662609953006381</v>
      </c>
      <c r="N20" s="9">
        <f>D20-H20</f>
        <v>2100.6700000000419</v>
      </c>
      <c r="O20" s="9">
        <f>E20-H20</f>
        <v>2100.6700000000419</v>
      </c>
      <c r="P20" s="9">
        <f>IF(E20=0,0,(H20/E20)*100)</f>
        <v>99.662502309515205</v>
      </c>
    </row>
    <row r="21" spans="1:16" ht="25.5" x14ac:dyDescent="0.2">
      <c r="A21" s="10" t="s">
        <v>34</v>
      </c>
      <c r="B21" s="11" t="s">
        <v>35</v>
      </c>
      <c r="C21" s="12">
        <v>0</v>
      </c>
      <c r="D21" s="12">
        <v>622425</v>
      </c>
      <c r="E21" s="12">
        <v>622425</v>
      </c>
      <c r="F21" s="12">
        <v>620325</v>
      </c>
      <c r="G21" s="12">
        <v>0</v>
      </c>
      <c r="H21" s="12">
        <v>620324.32999999996</v>
      </c>
      <c r="I21" s="12">
        <v>0.67</v>
      </c>
      <c r="J21" s="12">
        <v>0</v>
      </c>
      <c r="K21" s="12">
        <f>E21-F21</f>
        <v>2100</v>
      </c>
      <c r="L21" s="12">
        <f>D21-F21</f>
        <v>2100</v>
      </c>
      <c r="M21" s="12">
        <f>IF(E21=0,0,(F21/E21)*100)</f>
        <v>99.662609953006381</v>
      </c>
      <c r="N21" s="12">
        <f>D21-H21</f>
        <v>2100.6700000000419</v>
      </c>
      <c r="O21" s="12">
        <f>E21-H21</f>
        <v>2100.6700000000419</v>
      </c>
      <c r="P21" s="12">
        <f>IF(E21=0,0,(H21/E21)*100)</f>
        <v>99.662502309515205</v>
      </c>
    </row>
    <row r="22" spans="1:16" ht="38.25" x14ac:dyDescent="0.2">
      <c r="A22" s="7" t="s">
        <v>45</v>
      </c>
      <c r="B22" s="8" t="s">
        <v>46</v>
      </c>
      <c r="C22" s="9">
        <v>0</v>
      </c>
      <c r="D22" s="9">
        <v>2777923</v>
      </c>
      <c r="E22" s="9">
        <v>1470665</v>
      </c>
      <c r="F22" s="9">
        <v>1470665</v>
      </c>
      <c r="G22" s="9">
        <v>0</v>
      </c>
      <c r="H22" s="9">
        <v>552800</v>
      </c>
      <c r="I22" s="9">
        <v>917865</v>
      </c>
      <c r="J22" s="9">
        <v>0</v>
      </c>
      <c r="K22" s="9">
        <f>E22-F22</f>
        <v>0</v>
      </c>
      <c r="L22" s="9">
        <f>D22-F22</f>
        <v>1307258</v>
      </c>
      <c r="M22" s="9">
        <f>IF(E22=0,0,(F22/E22)*100)</f>
        <v>100</v>
      </c>
      <c r="N22" s="9">
        <f>D22-H22</f>
        <v>2225123</v>
      </c>
      <c r="O22" s="9">
        <f>E22-H22</f>
        <v>917865</v>
      </c>
      <c r="P22" s="9">
        <f>IF(E22=0,0,(H22/E22)*100)</f>
        <v>37.588437883542483</v>
      </c>
    </row>
    <row r="23" spans="1:16" ht="25.5" x14ac:dyDescent="0.2">
      <c r="A23" s="10" t="s">
        <v>34</v>
      </c>
      <c r="B23" s="11" t="s">
        <v>35</v>
      </c>
      <c r="C23" s="12">
        <v>0</v>
      </c>
      <c r="D23" s="12">
        <v>2777923</v>
      </c>
      <c r="E23" s="12">
        <v>1470665</v>
      </c>
      <c r="F23" s="12">
        <v>1470665</v>
      </c>
      <c r="G23" s="12">
        <v>0</v>
      </c>
      <c r="H23" s="12">
        <v>552800</v>
      </c>
      <c r="I23" s="12">
        <v>917865</v>
      </c>
      <c r="J23" s="12">
        <v>0</v>
      </c>
      <c r="K23" s="12">
        <f>E23-F23</f>
        <v>0</v>
      </c>
      <c r="L23" s="12">
        <f>D23-F23</f>
        <v>1307258</v>
      </c>
      <c r="M23" s="12">
        <f>IF(E23=0,0,(F23/E23)*100)</f>
        <v>100</v>
      </c>
      <c r="N23" s="12">
        <f>D23-H23</f>
        <v>2225123</v>
      </c>
      <c r="O23" s="12">
        <f>E23-H23</f>
        <v>917865</v>
      </c>
      <c r="P23" s="12">
        <f>IF(E23=0,0,(H23/E23)*100)</f>
        <v>37.588437883542483</v>
      </c>
    </row>
    <row r="24" spans="1:16" ht="38.25" x14ac:dyDescent="0.2">
      <c r="A24" s="7" t="s">
        <v>47</v>
      </c>
      <c r="B24" s="8" t="s">
        <v>48</v>
      </c>
      <c r="C24" s="9">
        <v>0</v>
      </c>
      <c r="D24" s="9">
        <v>6000000</v>
      </c>
      <c r="E24" s="9">
        <v>3000000</v>
      </c>
      <c r="F24" s="9">
        <v>3000000</v>
      </c>
      <c r="G24" s="9">
        <v>0</v>
      </c>
      <c r="H24" s="9">
        <v>2020153</v>
      </c>
      <c r="I24" s="9">
        <v>979847</v>
      </c>
      <c r="J24" s="9">
        <v>0</v>
      </c>
      <c r="K24" s="9">
        <f>E24-F24</f>
        <v>0</v>
      </c>
      <c r="L24" s="9">
        <f>D24-F24</f>
        <v>3000000</v>
      </c>
      <c r="M24" s="9">
        <f>IF(E24=0,0,(F24/E24)*100)</f>
        <v>100</v>
      </c>
      <c r="N24" s="9">
        <f>D24-H24</f>
        <v>3979847</v>
      </c>
      <c r="O24" s="9">
        <f>E24-H24</f>
        <v>979847</v>
      </c>
      <c r="P24" s="9">
        <f>IF(E24=0,0,(H24/E24)*100)</f>
        <v>67.338433333333342</v>
      </c>
    </row>
    <row r="25" spans="1:16" ht="25.5" x14ac:dyDescent="0.2">
      <c r="A25" s="10" t="s">
        <v>34</v>
      </c>
      <c r="B25" s="11" t="s">
        <v>35</v>
      </c>
      <c r="C25" s="12">
        <v>0</v>
      </c>
      <c r="D25" s="12">
        <v>6000000</v>
      </c>
      <c r="E25" s="12">
        <v>3000000</v>
      </c>
      <c r="F25" s="12">
        <v>3000000</v>
      </c>
      <c r="G25" s="12">
        <v>0</v>
      </c>
      <c r="H25" s="12">
        <v>2020153</v>
      </c>
      <c r="I25" s="12">
        <v>979847</v>
      </c>
      <c r="J25" s="12">
        <v>0</v>
      </c>
      <c r="K25" s="12">
        <f>E25-F25</f>
        <v>0</v>
      </c>
      <c r="L25" s="12">
        <f>D25-F25</f>
        <v>3000000</v>
      </c>
      <c r="M25" s="12">
        <f>IF(E25=0,0,(F25/E25)*100)</f>
        <v>100</v>
      </c>
      <c r="N25" s="12">
        <f>D25-H25</f>
        <v>3979847</v>
      </c>
      <c r="O25" s="12">
        <f>E25-H25</f>
        <v>979847</v>
      </c>
      <c r="P25" s="12">
        <f>IF(E25=0,0,(H25/E25)*100)</f>
        <v>67.338433333333342</v>
      </c>
    </row>
    <row r="26" spans="1:16" ht="25.5" x14ac:dyDescent="0.2">
      <c r="A26" s="7" t="s">
        <v>49</v>
      </c>
      <c r="B26" s="8" t="s">
        <v>50</v>
      </c>
      <c r="C26" s="9">
        <v>410646.87</v>
      </c>
      <c r="D26" s="9">
        <v>410646.87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f>E26-F26</f>
        <v>0</v>
      </c>
      <c r="L26" s="9">
        <f>D26-F26</f>
        <v>410646.87</v>
      </c>
      <c r="M26" s="9">
        <f>IF(E26=0,0,(F26/E26)*100)</f>
        <v>0</v>
      </c>
      <c r="N26" s="9">
        <f>D26-H26</f>
        <v>410646.87</v>
      </c>
      <c r="O26" s="9">
        <f>E26-H26</f>
        <v>0</v>
      </c>
      <c r="P26" s="9">
        <f>IF(E26=0,0,(H26/E26)*100)</f>
        <v>0</v>
      </c>
    </row>
    <row r="27" spans="1:16" x14ac:dyDescent="0.2">
      <c r="A27" s="10" t="s">
        <v>30</v>
      </c>
      <c r="B27" s="11" t="s">
        <v>31</v>
      </c>
      <c r="C27" s="12">
        <v>410646.87</v>
      </c>
      <c r="D27" s="12">
        <v>410646.87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0</v>
      </c>
      <c r="L27" s="12">
        <f>D27-F27</f>
        <v>410646.87</v>
      </c>
      <c r="M27" s="12">
        <f>IF(E27=0,0,(F27/E27)*100)</f>
        <v>0</v>
      </c>
      <c r="N27" s="12">
        <f>D27-H27</f>
        <v>410646.87</v>
      </c>
      <c r="O27" s="12">
        <f>E27-H27</f>
        <v>0</v>
      </c>
      <c r="P27" s="12">
        <f>IF(E27=0,0,(H27/E27)*100)</f>
        <v>0</v>
      </c>
    </row>
    <row r="28" spans="1:16" ht="63.75" x14ac:dyDescent="0.2">
      <c r="A28" s="7" t="s">
        <v>51</v>
      </c>
      <c r="B28" s="8" t="s">
        <v>52</v>
      </c>
      <c r="C28" s="9">
        <v>91621</v>
      </c>
      <c r="D28" s="9">
        <v>12890732</v>
      </c>
      <c r="E28" s="9">
        <v>12810082</v>
      </c>
      <c r="F28" s="9">
        <v>3127986.55</v>
      </c>
      <c r="G28" s="9">
        <v>0</v>
      </c>
      <c r="H28" s="9">
        <v>2406157.5499999998</v>
      </c>
      <c r="I28" s="9">
        <v>721829</v>
      </c>
      <c r="J28" s="9">
        <v>0</v>
      </c>
      <c r="K28" s="9">
        <f>E28-F28</f>
        <v>9682095.4499999993</v>
      </c>
      <c r="L28" s="9">
        <f>D28-F28</f>
        <v>9762745.4499999993</v>
      </c>
      <c r="M28" s="9">
        <f>IF(E28=0,0,(F28/E28)*100)</f>
        <v>24.418161804116476</v>
      </c>
      <c r="N28" s="9">
        <f>D28-H28</f>
        <v>10484574.449999999</v>
      </c>
      <c r="O28" s="9">
        <f>E28-H28</f>
        <v>10403924.449999999</v>
      </c>
      <c r="P28" s="9">
        <f>IF(E28=0,0,(H28/E28)*100)</f>
        <v>18.783311067017369</v>
      </c>
    </row>
    <row r="29" spans="1:16" x14ac:dyDescent="0.2">
      <c r="A29" s="7" t="s">
        <v>53</v>
      </c>
      <c r="B29" s="8" t="s">
        <v>54</v>
      </c>
      <c r="C29" s="9">
        <v>0</v>
      </c>
      <c r="D29" s="9">
        <v>9000</v>
      </c>
      <c r="E29" s="9">
        <v>9000</v>
      </c>
      <c r="F29" s="9">
        <v>9000</v>
      </c>
      <c r="G29" s="9">
        <v>0</v>
      </c>
      <c r="H29" s="9">
        <v>9000</v>
      </c>
      <c r="I29" s="9">
        <v>0</v>
      </c>
      <c r="J29" s="9">
        <v>0</v>
      </c>
      <c r="K29" s="9">
        <f>E29-F29</f>
        <v>0</v>
      </c>
      <c r="L29" s="9">
        <f>D29-F29</f>
        <v>0</v>
      </c>
      <c r="M29" s="9">
        <f>IF(E29=0,0,(F29/E29)*100)</f>
        <v>100</v>
      </c>
      <c r="N29" s="9">
        <f>D29-H29</f>
        <v>0</v>
      </c>
      <c r="O29" s="9">
        <f>E29-H29</f>
        <v>0</v>
      </c>
      <c r="P29" s="9">
        <f>IF(E29=0,0,(H29/E29)*100)</f>
        <v>100</v>
      </c>
    </row>
    <row r="30" spans="1:16" ht="25.5" x14ac:dyDescent="0.2">
      <c r="A30" s="10" t="s">
        <v>26</v>
      </c>
      <c r="B30" s="11" t="s">
        <v>27</v>
      </c>
      <c r="C30" s="12">
        <v>0</v>
      </c>
      <c r="D30" s="12">
        <v>9000</v>
      </c>
      <c r="E30" s="12">
        <v>9000</v>
      </c>
      <c r="F30" s="12">
        <v>9000</v>
      </c>
      <c r="G30" s="12">
        <v>0</v>
      </c>
      <c r="H30" s="12">
        <v>9000</v>
      </c>
      <c r="I30" s="12">
        <v>0</v>
      </c>
      <c r="J30" s="12">
        <v>0</v>
      </c>
      <c r="K30" s="12">
        <f>E30-F30</f>
        <v>0</v>
      </c>
      <c r="L30" s="12">
        <f>D30-F30</f>
        <v>0</v>
      </c>
      <c r="M30" s="12">
        <f>IF(E30=0,0,(F30/E30)*100)</f>
        <v>100</v>
      </c>
      <c r="N30" s="12">
        <f>D30-H30</f>
        <v>0</v>
      </c>
      <c r="O30" s="12">
        <f>E30-H30</f>
        <v>0</v>
      </c>
      <c r="P30" s="12">
        <f>IF(E30=0,0,(H30/E30)*100)</f>
        <v>100</v>
      </c>
    </row>
    <row r="31" spans="1:16" ht="38.25" x14ac:dyDescent="0.2">
      <c r="A31" s="7" t="s">
        <v>55</v>
      </c>
      <c r="B31" s="8" t="s">
        <v>56</v>
      </c>
      <c r="C31" s="9">
        <v>91621</v>
      </c>
      <c r="D31" s="9">
        <v>1903138</v>
      </c>
      <c r="E31" s="9">
        <v>1822488</v>
      </c>
      <c r="F31" s="9">
        <v>1046792</v>
      </c>
      <c r="G31" s="9">
        <v>0</v>
      </c>
      <c r="H31" s="9">
        <v>324963</v>
      </c>
      <c r="I31" s="9">
        <v>721829</v>
      </c>
      <c r="J31" s="9">
        <v>0</v>
      </c>
      <c r="K31" s="9">
        <f>E31-F31</f>
        <v>775696</v>
      </c>
      <c r="L31" s="9">
        <f>D31-F31</f>
        <v>856346</v>
      </c>
      <c r="M31" s="9">
        <f>IF(E31=0,0,(F31/E31)*100)</f>
        <v>57.437524965870836</v>
      </c>
      <c r="N31" s="9">
        <f>D31-H31</f>
        <v>1578175</v>
      </c>
      <c r="O31" s="9">
        <f>E31-H31</f>
        <v>1497525</v>
      </c>
      <c r="P31" s="9">
        <f>IF(E31=0,0,(H31/E31)*100)</f>
        <v>17.830734687965023</v>
      </c>
    </row>
    <row r="32" spans="1:16" ht="25.5" x14ac:dyDescent="0.2">
      <c r="A32" s="10" t="s">
        <v>26</v>
      </c>
      <c r="B32" s="11" t="s">
        <v>27</v>
      </c>
      <c r="C32" s="12">
        <v>91621</v>
      </c>
      <c r="D32" s="12">
        <v>1903138</v>
      </c>
      <c r="E32" s="12">
        <v>1822488</v>
      </c>
      <c r="F32" s="12">
        <v>1046792</v>
      </c>
      <c r="G32" s="12">
        <v>0</v>
      </c>
      <c r="H32" s="12">
        <v>324963</v>
      </c>
      <c r="I32" s="12">
        <v>721829</v>
      </c>
      <c r="J32" s="12">
        <v>0</v>
      </c>
      <c r="K32" s="12">
        <f>E32-F32</f>
        <v>775696</v>
      </c>
      <c r="L32" s="12">
        <f>D32-F32</f>
        <v>856346</v>
      </c>
      <c r="M32" s="12">
        <f>IF(E32=0,0,(F32/E32)*100)</f>
        <v>57.437524965870836</v>
      </c>
      <c r="N32" s="12">
        <f>D32-H32</f>
        <v>1578175</v>
      </c>
      <c r="O32" s="12">
        <f>E32-H32</f>
        <v>1497525</v>
      </c>
      <c r="P32" s="12">
        <f>IF(E32=0,0,(H32/E32)*100)</f>
        <v>17.830734687965023</v>
      </c>
    </row>
    <row r="33" spans="1:16" x14ac:dyDescent="0.2">
      <c r="A33" s="7" t="s">
        <v>57</v>
      </c>
      <c r="B33" s="8" t="s">
        <v>58</v>
      </c>
      <c r="C33" s="9">
        <v>0</v>
      </c>
      <c r="D33" s="9">
        <v>3860179</v>
      </c>
      <c r="E33" s="9">
        <v>3860179</v>
      </c>
      <c r="F33" s="9">
        <v>384847.25</v>
      </c>
      <c r="G33" s="9">
        <v>0</v>
      </c>
      <c r="H33" s="9">
        <v>384847.25</v>
      </c>
      <c r="I33" s="9">
        <v>0</v>
      </c>
      <c r="J33" s="9">
        <v>0</v>
      </c>
      <c r="K33" s="9">
        <f>E33-F33</f>
        <v>3475331.75</v>
      </c>
      <c r="L33" s="9">
        <f>D33-F33</f>
        <v>3475331.75</v>
      </c>
      <c r="M33" s="9">
        <f>IF(E33=0,0,(F33/E33)*100)</f>
        <v>9.9696736861166286</v>
      </c>
      <c r="N33" s="9">
        <f>D33-H33</f>
        <v>3475331.75</v>
      </c>
      <c r="O33" s="9">
        <f>E33-H33</f>
        <v>3475331.75</v>
      </c>
      <c r="P33" s="9">
        <f>IF(E33=0,0,(H33/E33)*100)</f>
        <v>9.9696736861166286</v>
      </c>
    </row>
    <row r="34" spans="1:16" x14ac:dyDescent="0.2">
      <c r="A34" s="10" t="s">
        <v>30</v>
      </c>
      <c r="B34" s="11" t="s">
        <v>31</v>
      </c>
      <c r="C34" s="12">
        <v>0</v>
      </c>
      <c r="D34" s="12">
        <v>1432124</v>
      </c>
      <c r="E34" s="12">
        <v>1432124</v>
      </c>
      <c r="F34" s="12">
        <v>138643.41</v>
      </c>
      <c r="G34" s="12">
        <v>0</v>
      </c>
      <c r="H34" s="12">
        <v>138643.41</v>
      </c>
      <c r="I34" s="12">
        <v>0</v>
      </c>
      <c r="J34" s="12">
        <v>0</v>
      </c>
      <c r="K34" s="12">
        <f>E34-F34</f>
        <v>1293480.5900000001</v>
      </c>
      <c r="L34" s="12">
        <f>D34-F34</f>
        <v>1293480.5900000001</v>
      </c>
      <c r="M34" s="12">
        <f>IF(E34=0,0,(F34/E34)*100)</f>
        <v>9.680964078529513</v>
      </c>
      <c r="N34" s="12">
        <f>D34-H34</f>
        <v>1293480.5900000001</v>
      </c>
      <c r="O34" s="12">
        <f>E34-H34</f>
        <v>1293480.5900000001</v>
      </c>
      <c r="P34" s="12">
        <f>IF(E34=0,0,(H34/E34)*100)</f>
        <v>9.680964078529513</v>
      </c>
    </row>
    <row r="35" spans="1:16" x14ac:dyDescent="0.2">
      <c r="A35" s="10" t="s">
        <v>59</v>
      </c>
      <c r="B35" s="11" t="s">
        <v>60</v>
      </c>
      <c r="C35" s="12">
        <v>0</v>
      </c>
      <c r="D35" s="12">
        <v>2428055</v>
      </c>
      <c r="E35" s="12">
        <v>2428055</v>
      </c>
      <c r="F35" s="12">
        <v>246203.84</v>
      </c>
      <c r="G35" s="12">
        <v>0</v>
      </c>
      <c r="H35" s="12">
        <v>246203.84</v>
      </c>
      <c r="I35" s="12">
        <v>0</v>
      </c>
      <c r="J35" s="12">
        <v>0</v>
      </c>
      <c r="K35" s="12">
        <f>E35-F35</f>
        <v>2181851.16</v>
      </c>
      <c r="L35" s="12">
        <f>D35-F35</f>
        <v>2181851.16</v>
      </c>
      <c r="M35" s="12">
        <f>IF(E35=0,0,(F35/E35)*100)</f>
        <v>10.13996140944089</v>
      </c>
      <c r="N35" s="12">
        <f>D35-H35</f>
        <v>2181851.16</v>
      </c>
      <c r="O35" s="12">
        <f>E35-H35</f>
        <v>2181851.16</v>
      </c>
      <c r="P35" s="12">
        <f>IF(E35=0,0,(H35/E35)*100)</f>
        <v>10.13996140944089</v>
      </c>
    </row>
    <row r="36" spans="1:16" ht="25.5" x14ac:dyDescent="0.2">
      <c r="A36" s="7" t="s">
        <v>61</v>
      </c>
      <c r="B36" s="8" t="s">
        <v>62</v>
      </c>
      <c r="C36" s="9">
        <v>0</v>
      </c>
      <c r="D36" s="9">
        <v>7118415</v>
      </c>
      <c r="E36" s="9">
        <v>7118415</v>
      </c>
      <c r="F36" s="9">
        <v>1687347.3</v>
      </c>
      <c r="G36" s="9">
        <v>0</v>
      </c>
      <c r="H36" s="9">
        <v>1687347.3</v>
      </c>
      <c r="I36" s="9">
        <v>0</v>
      </c>
      <c r="J36" s="9">
        <v>0</v>
      </c>
      <c r="K36" s="9">
        <f>E36-F36</f>
        <v>5431067.7000000002</v>
      </c>
      <c r="L36" s="9">
        <f>D36-F36</f>
        <v>5431067.7000000002</v>
      </c>
      <c r="M36" s="9">
        <f>IF(E36=0,0,(F36/E36)*100)</f>
        <v>23.703974831475826</v>
      </c>
      <c r="N36" s="9">
        <f>D36-H36</f>
        <v>5431067.7000000002</v>
      </c>
      <c r="O36" s="9">
        <f>E36-H36</f>
        <v>5431067.7000000002</v>
      </c>
      <c r="P36" s="9">
        <f>IF(E36=0,0,(H36/E36)*100)</f>
        <v>23.703974831475826</v>
      </c>
    </row>
    <row r="37" spans="1:16" x14ac:dyDescent="0.2">
      <c r="A37" s="10" t="s">
        <v>30</v>
      </c>
      <c r="B37" s="11" t="s">
        <v>31</v>
      </c>
      <c r="C37" s="12">
        <v>0</v>
      </c>
      <c r="D37" s="12">
        <v>1033605</v>
      </c>
      <c r="E37" s="12">
        <v>1033605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>E37-F37</f>
        <v>1033605</v>
      </c>
      <c r="L37" s="12">
        <f>D37-F37</f>
        <v>1033605</v>
      </c>
      <c r="M37" s="12">
        <f>IF(E37=0,0,(F37/E37)*100)</f>
        <v>0</v>
      </c>
      <c r="N37" s="12">
        <f>D37-H37</f>
        <v>1033605</v>
      </c>
      <c r="O37" s="12">
        <f>E37-H37</f>
        <v>1033605</v>
      </c>
      <c r="P37" s="12">
        <f>IF(E37=0,0,(H37/E37)*100)</f>
        <v>0</v>
      </c>
    </row>
    <row r="38" spans="1:16" x14ac:dyDescent="0.2">
      <c r="A38" s="10" t="s">
        <v>59</v>
      </c>
      <c r="B38" s="11" t="s">
        <v>60</v>
      </c>
      <c r="C38" s="12">
        <v>0</v>
      </c>
      <c r="D38" s="12">
        <v>6084810</v>
      </c>
      <c r="E38" s="12">
        <v>6084810</v>
      </c>
      <c r="F38" s="12">
        <v>1687347.3</v>
      </c>
      <c r="G38" s="12">
        <v>0</v>
      </c>
      <c r="H38" s="12">
        <v>1687347.3</v>
      </c>
      <c r="I38" s="12">
        <v>0</v>
      </c>
      <c r="J38" s="12">
        <v>0</v>
      </c>
      <c r="K38" s="12">
        <f>E38-F38</f>
        <v>4397462.7</v>
      </c>
      <c r="L38" s="12">
        <f>D38-F38</f>
        <v>4397462.7</v>
      </c>
      <c r="M38" s="12">
        <f>IF(E38=0,0,(F38/E38)*100)</f>
        <v>27.73048460017651</v>
      </c>
      <c r="N38" s="12">
        <f>D38-H38</f>
        <v>4397462.7</v>
      </c>
      <c r="O38" s="12">
        <f>E38-H38</f>
        <v>4397462.7</v>
      </c>
      <c r="P38" s="12">
        <f>IF(E38=0,0,(H38/E38)*100)</f>
        <v>27.73048460017651</v>
      </c>
    </row>
    <row r="39" spans="1:16" x14ac:dyDescent="0.2">
      <c r="A39" s="7" t="s">
        <v>63</v>
      </c>
      <c r="B39" s="8"/>
      <c r="C39" s="9">
        <v>0</v>
      </c>
      <c r="D39" s="9">
        <v>3251424</v>
      </c>
      <c r="E39" s="9">
        <v>2866063</v>
      </c>
      <c r="F39" s="9">
        <v>2866063</v>
      </c>
      <c r="G39" s="9">
        <v>0</v>
      </c>
      <c r="H39" s="9">
        <v>2866062</v>
      </c>
      <c r="I39" s="9">
        <v>1</v>
      </c>
      <c r="J39" s="9">
        <v>0</v>
      </c>
      <c r="K39" s="9">
        <f>E39-F39</f>
        <v>0</v>
      </c>
      <c r="L39" s="9">
        <f>D39-F39</f>
        <v>385361</v>
      </c>
      <c r="M39" s="9">
        <f>IF(E39=0,0,(F39/E39)*100)</f>
        <v>100</v>
      </c>
      <c r="N39" s="9">
        <f>D39-H39</f>
        <v>385362</v>
      </c>
      <c r="O39" s="9">
        <f>E39-H39</f>
        <v>1</v>
      </c>
      <c r="P39" s="9">
        <f>IF(E39=0,0,(H39/E39)*100)</f>
        <v>99.999965108931661</v>
      </c>
    </row>
    <row r="40" spans="1:16" ht="63.75" x14ac:dyDescent="0.2">
      <c r="A40" s="7" t="s">
        <v>64</v>
      </c>
      <c r="B40" s="8" t="s">
        <v>65</v>
      </c>
      <c r="C40" s="9">
        <v>0</v>
      </c>
      <c r="D40" s="9">
        <v>2866063</v>
      </c>
      <c r="E40" s="9">
        <v>2866063</v>
      </c>
      <c r="F40" s="9">
        <v>2866063</v>
      </c>
      <c r="G40" s="9">
        <v>0</v>
      </c>
      <c r="H40" s="9">
        <v>2866062</v>
      </c>
      <c r="I40" s="9">
        <v>1</v>
      </c>
      <c r="J40" s="9">
        <v>0</v>
      </c>
      <c r="K40" s="9">
        <f>E40-F40</f>
        <v>0</v>
      </c>
      <c r="L40" s="9">
        <f>D40-F40</f>
        <v>0</v>
      </c>
      <c r="M40" s="9">
        <f>IF(E40=0,0,(F40/E40)*100)</f>
        <v>100</v>
      </c>
      <c r="N40" s="9">
        <f>D40-H40</f>
        <v>1</v>
      </c>
      <c r="O40" s="9">
        <f>E40-H40</f>
        <v>1</v>
      </c>
      <c r="P40" s="9">
        <f>IF(E40=0,0,(H40/E40)*100)</f>
        <v>99.999965108931661</v>
      </c>
    </row>
    <row r="41" spans="1:16" x14ac:dyDescent="0.2">
      <c r="A41" s="10" t="s">
        <v>66</v>
      </c>
      <c r="B41" s="11" t="s">
        <v>67</v>
      </c>
      <c r="C41" s="12">
        <v>0</v>
      </c>
      <c r="D41" s="12">
        <v>2866063</v>
      </c>
      <c r="E41" s="12">
        <v>2866063</v>
      </c>
      <c r="F41" s="12">
        <v>2866063</v>
      </c>
      <c r="G41" s="12">
        <v>0</v>
      </c>
      <c r="H41" s="12">
        <v>2866062</v>
      </c>
      <c r="I41" s="12">
        <v>1</v>
      </c>
      <c r="J41" s="12">
        <v>0</v>
      </c>
      <c r="K41" s="12">
        <f>E41-F41</f>
        <v>0</v>
      </c>
      <c r="L41" s="12">
        <f>D41-F41</f>
        <v>0</v>
      </c>
      <c r="M41" s="12">
        <f>IF(E41=0,0,(F41/E41)*100)</f>
        <v>100</v>
      </c>
      <c r="N41" s="12">
        <f>D41-H41</f>
        <v>1</v>
      </c>
      <c r="O41" s="12">
        <f>E41-H41</f>
        <v>1</v>
      </c>
      <c r="P41" s="12">
        <f>IF(E41=0,0,(H41/E41)*100)</f>
        <v>99.999965108931661</v>
      </c>
    </row>
    <row r="42" spans="1:16" ht="63.75" x14ac:dyDescent="0.2">
      <c r="A42" s="7" t="s">
        <v>68</v>
      </c>
      <c r="B42" s="8" t="s">
        <v>69</v>
      </c>
      <c r="C42" s="9">
        <v>0</v>
      </c>
      <c r="D42" s="9">
        <v>385361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f>E42-F42</f>
        <v>0</v>
      </c>
      <c r="L42" s="9">
        <f>D42-F42</f>
        <v>385361</v>
      </c>
      <c r="M42" s="9">
        <f>IF(E42=0,0,(F42/E42)*100)</f>
        <v>0</v>
      </c>
      <c r="N42" s="9">
        <f>D42-H42</f>
        <v>385361</v>
      </c>
      <c r="O42" s="9">
        <f>E42-H42</f>
        <v>0</v>
      </c>
      <c r="P42" s="9">
        <f>IF(E42=0,0,(H42/E42)*100)</f>
        <v>0</v>
      </c>
    </row>
    <row r="43" spans="1:16" x14ac:dyDescent="0.2">
      <c r="A43" s="10" t="s">
        <v>66</v>
      </c>
      <c r="B43" s="11" t="s">
        <v>67</v>
      </c>
      <c r="C43" s="12">
        <v>0</v>
      </c>
      <c r="D43" s="12">
        <v>385361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0</v>
      </c>
      <c r="L43" s="12">
        <f>D43-F43</f>
        <v>385361</v>
      </c>
      <c r="M43" s="12">
        <f>IF(E43=0,0,(F43/E43)*100)</f>
        <v>0</v>
      </c>
      <c r="N43" s="12">
        <f>D43-H43</f>
        <v>385361</v>
      </c>
      <c r="O43" s="12">
        <f>E43-H43</f>
        <v>0</v>
      </c>
      <c r="P43" s="12">
        <f>IF(E43=0,0,(H43/E43)*100)</f>
        <v>0</v>
      </c>
    </row>
    <row r="44" spans="1:16" x14ac:dyDescent="0.2">
      <c r="A44" s="7" t="s">
        <v>70</v>
      </c>
      <c r="B44" s="8"/>
      <c r="C44" s="9">
        <v>0</v>
      </c>
      <c r="D44" s="9">
        <v>44500</v>
      </c>
      <c r="E44" s="9">
        <v>44500</v>
      </c>
      <c r="F44" s="9">
        <v>3500</v>
      </c>
      <c r="G44" s="9">
        <v>0</v>
      </c>
      <c r="H44" s="9">
        <v>3500</v>
      </c>
      <c r="I44" s="9">
        <v>0</v>
      </c>
      <c r="J44" s="9">
        <v>0</v>
      </c>
      <c r="K44" s="9">
        <f>E44-F44</f>
        <v>41000</v>
      </c>
      <c r="L44" s="9">
        <f>D44-F44</f>
        <v>41000</v>
      </c>
      <c r="M44" s="9">
        <f>IF(E44=0,0,(F44/E44)*100)</f>
        <v>7.8651685393258424</v>
      </c>
      <c r="N44" s="9">
        <f>D44-H44</f>
        <v>41000</v>
      </c>
      <c r="O44" s="9">
        <f>E44-H44</f>
        <v>41000</v>
      </c>
      <c r="P44" s="9">
        <f>IF(E44=0,0,(H44/E44)*100)</f>
        <v>7.8651685393258424</v>
      </c>
    </row>
    <row r="45" spans="1:16" x14ac:dyDescent="0.2">
      <c r="A45" s="7" t="s">
        <v>71</v>
      </c>
      <c r="B45" s="8" t="s">
        <v>72</v>
      </c>
      <c r="C45" s="9">
        <v>0</v>
      </c>
      <c r="D45" s="9">
        <v>33500</v>
      </c>
      <c r="E45" s="9">
        <v>33500</v>
      </c>
      <c r="F45" s="9">
        <v>3500</v>
      </c>
      <c r="G45" s="9">
        <v>0</v>
      </c>
      <c r="H45" s="9">
        <v>3500</v>
      </c>
      <c r="I45" s="9">
        <v>0</v>
      </c>
      <c r="J45" s="9">
        <v>0</v>
      </c>
      <c r="K45" s="9">
        <f>E45-F45</f>
        <v>30000</v>
      </c>
      <c r="L45" s="9">
        <f>D45-F45</f>
        <v>30000</v>
      </c>
      <c r="M45" s="9">
        <f>IF(E45=0,0,(F45/E45)*100)</f>
        <v>10.44776119402985</v>
      </c>
      <c r="N45" s="9">
        <f>D45-H45</f>
        <v>30000</v>
      </c>
      <c r="O45" s="9">
        <f>E45-H45</f>
        <v>30000</v>
      </c>
      <c r="P45" s="9">
        <f>IF(E45=0,0,(H45/E45)*100)</f>
        <v>10.44776119402985</v>
      </c>
    </row>
    <row r="46" spans="1:16" ht="25.5" x14ac:dyDescent="0.2">
      <c r="A46" s="10" t="s">
        <v>26</v>
      </c>
      <c r="B46" s="11" t="s">
        <v>27</v>
      </c>
      <c r="C46" s="12">
        <v>0</v>
      </c>
      <c r="D46" s="12">
        <v>33500</v>
      </c>
      <c r="E46" s="12">
        <v>33500</v>
      </c>
      <c r="F46" s="12">
        <v>3500</v>
      </c>
      <c r="G46" s="12">
        <v>0</v>
      </c>
      <c r="H46" s="12">
        <v>3500</v>
      </c>
      <c r="I46" s="12">
        <v>0</v>
      </c>
      <c r="J46" s="12">
        <v>0</v>
      </c>
      <c r="K46" s="12">
        <f>E46-F46</f>
        <v>30000</v>
      </c>
      <c r="L46" s="12">
        <f>D46-F46</f>
        <v>30000</v>
      </c>
      <c r="M46" s="12">
        <f>IF(E46=0,0,(F46/E46)*100)</f>
        <v>10.44776119402985</v>
      </c>
      <c r="N46" s="12">
        <f>D46-H46</f>
        <v>30000</v>
      </c>
      <c r="O46" s="12">
        <f>E46-H46</f>
        <v>30000</v>
      </c>
      <c r="P46" s="12">
        <f>IF(E46=0,0,(H46/E46)*100)</f>
        <v>10.44776119402985</v>
      </c>
    </row>
    <row r="47" spans="1:16" ht="25.5" x14ac:dyDescent="0.2">
      <c r="A47" s="7" t="s">
        <v>73</v>
      </c>
      <c r="B47" s="8" t="s">
        <v>74</v>
      </c>
      <c r="C47" s="9">
        <v>0</v>
      </c>
      <c r="D47" s="9">
        <v>11000</v>
      </c>
      <c r="E47" s="9">
        <v>11000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f>E47-F47</f>
        <v>11000</v>
      </c>
      <c r="L47" s="9">
        <f>D47-F47</f>
        <v>11000</v>
      </c>
      <c r="M47" s="9">
        <f>IF(E47=0,0,(F47/E47)*100)</f>
        <v>0</v>
      </c>
      <c r="N47" s="9">
        <f>D47-H47</f>
        <v>11000</v>
      </c>
      <c r="O47" s="9">
        <f>E47-H47</f>
        <v>11000</v>
      </c>
      <c r="P47" s="9">
        <f>IF(E47=0,0,(H47/E47)*100)</f>
        <v>0</v>
      </c>
    </row>
    <row r="48" spans="1:16" ht="25.5" x14ac:dyDescent="0.2">
      <c r="A48" s="10" t="s">
        <v>26</v>
      </c>
      <c r="B48" s="11" t="s">
        <v>27</v>
      </c>
      <c r="C48" s="12">
        <v>0</v>
      </c>
      <c r="D48" s="12">
        <v>11000</v>
      </c>
      <c r="E48" s="12">
        <v>11000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f>E48-F48</f>
        <v>11000</v>
      </c>
      <c r="L48" s="12">
        <f>D48-F48</f>
        <v>11000</v>
      </c>
      <c r="M48" s="12">
        <f>IF(E48=0,0,(F48/E48)*100)</f>
        <v>0</v>
      </c>
      <c r="N48" s="12">
        <f>D48-H48</f>
        <v>11000</v>
      </c>
      <c r="O48" s="12">
        <f>E48-H48</f>
        <v>11000</v>
      </c>
      <c r="P48" s="12">
        <f>IF(E48=0,0,(H48/E48)*100)</f>
        <v>0</v>
      </c>
    </row>
    <row r="49" spans="1:16" ht="63.75" x14ac:dyDescent="0.2">
      <c r="A49" s="7" t="s">
        <v>75</v>
      </c>
      <c r="B49" s="8" t="s">
        <v>76</v>
      </c>
      <c r="C49" s="9">
        <v>0</v>
      </c>
      <c r="D49" s="9">
        <v>2743331</v>
      </c>
      <c r="E49" s="9">
        <v>2743331</v>
      </c>
      <c r="F49" s="9">
        <v>2741491</v>
      </c>
      <c r="G49" s="9">
        <v>0</v>
      </c>
      <c r="H49" s="9">
        <v>2741491</v>
      </c>
      <c r="I49" s="9">
        <v>0</v>
      </c>
      <c r="J49" s="9">
        <v>0</v>
      </c>
      <c r="K49" s="9">
        <f>E49-F49</f>
        <v>1840</v>
      </c>
      <c r="L49" s="9">
        <f>D49-F49</f>
        <v>1840</v>
      </c>
      <c r="M49" s="9">
        <f>IF(E49=0,0,(F49/E49)*100)</f>
        <v>99.93292825400944</v>
      </c>
      <c r="N49" s="9">
        <f>D49-H49</f>
        <v>1840</v>
      </c>
      <c r="O49" s="9">
        <f>E49-H49</f>
        <v>1840</v>
      </c>
      <c r="P49" s="9">
        <f>IF(E49=0,0,(H49/E49)*100)</f>
        <v>99.93292825400944</v>
      </c>
    </row>
    <row r="50" spans="1:16" x14ac:dyDescent="0.2">
      <c r="A50" s="7" t="s">
        <v>77</v>
      </c>
      <c r="B50" s="8" t="s">
        <v>78</v>
      </c>
      <c r="C50" s="9">
        <v>0</v>
      </c>
      <c r="D50" s="9">
        <v>2743331</v>
      </c>
      <c r="E50" s="9">
        <v>2743331</v>
      </c>
      <c r="F50" s="9">
        <v>2741491</v>
      </c>
      <c r="G50" s="9">
        <v>0</v>
      </c>
      <c r="H50" s="9">
        <v>2741491</v>
      </c>
      <c r="I50" s="9">
        <v>0</v>
      </c>
      <c r="J50" s="9">
        <v>0</v>
      </c>
      <c r="K50" s="9">
        <f>E50-F50</f>
        <v>1840</v>
      </c>
      <c r="L50" s="9">
        <f>D50-F50</f>
        <v>1840</v>
      </c>
      <c r="M50" s="9">
        <f>IF(E50=0,0,(F50/E50)*100)</f>
        <v>99.93292825400944</v>
      </c>
      <c r="N50" s="9">
        <f>D50-H50</f>
        <v>1840</v>
      </c>
      <c r="O50" s="9">
        <f>E50-H50</f>
        <v>1840</v>
      </c>
      <c r="P50" s="9">
        <f>IF(E50=0,0,(H50/E50)*100)</f>
        <v>99.93292825400944</v>
      </c>
    </row>
    <row r="51" spans="1:16" ht="25.5" x14ac:dyDescent="0.2">
      <c r="A51" s="10" t="s">
        <v>79</v>
      </c>
      <c r="B51" s="11" t="s">
        <v>80</v>
      </c>
      <c r="C51" s="12">
        <v>0</v>
      </c>
      <c r="D51" s="12">
        <v>2743331</v>
      </c>
      <c r="E51" s="12">
        <v>2743331</v>
      </c>
      <c r="F51" s="12">
        <v>2741491</v>
      </c>
      <c r="G51" s="12">
        <v>0</v>
      </c>
      <c r="H51" s="12">
        <v>2741491</v>
      </c>
      <c r="I51" s="12">
        <v>0</v>
      </c>
      <c r="J51" s="12">
        <v>0</v>
      </c>
      <c r="K51" s="12">
        <f>E51-F51</f>
        <v>1840</v>
      </c>
      <c r="L51" s="12">
        <f>D51-F51</f>
        <v>1840</v>
      </c>
      <c r="M51" s="12">
        <f>IF(E51=0,0,(F51/E51)*100)</f>
        <v>99.93292825400944</v>
      </c>
      <c r="N51" s="12">
        <f>D51-H51</f>
        <v>1840</v>
      </c>
      <c r="O51" s="12">
        <f>E51-H51</f>
        <v>1840</v>
      </c>
      <c r="P51" s="12">
        <f>IF(E51=0,0,(H51/E51)*100)</f>
        <v>99.93292825400944</v>
      </c>
    </row>
    <row r="52" spans="1:16" ht="25.5" x14ac:dyDescent="0.2">
      <c r="A52" s="7" t="s">
        <v>81</v>
      </c>
      <c r="B52" s="8" t="s">
        <v>82</v>
      </c>
      <c r="C52" s="9">
        <v>8208320</v>
      </c>
      <c r="D52" s="9">
        <v>11418907</v>
      </c>
      <c r="E52" s="9">
        <v>11407637</v>
      </c>
      <c r="F52" s="9">
        <v>4616203.4000000004</v>
      </c>
      <c r="G52" s="9">
        <v>0</v>
      </c>
      <c r="H52" s="9">
        <v>4616203.4000000004</v>
      </c>
      <c r="I52" s="9">
        <v>0</v>
      </c>
      <c r="J52" s="9">
        <v>0</v>
      </c>
      <c r="K52" s="9">
        <f>E52-F52</f>
        <v>6791433.5999999996</v>
      </c>
      <c r="L52" s="9">
        <f>D52-F52</f>
        <v>6802703.5999999996</v>
      </c>
      <c r="M52" s="9">
        <f>IF(E52=0,0,(F52/E52)*100)</f>
        <v>40.465903674880259</v>
      </c>
      <c r="N52" s="9">
        <f>D52-H52</f>
        <v>6802703.5999999996</v>
      </c>
      <c r="O52" s="9">
        <f>E52-H52</f>
        <v>6791433.5999999996</v>
      </c>
      <c r="P52" s="9">
        <f>IF(E52=0,0,(H52/E52)*100)</f>
        <v>40.465903674880259</v>
      </c>
    </row>
    <row r="53" spans="1:16" x14ac:dyDescent="0.2">
      <c r="A53" s="7" t="s">
        <v>23</v>
      </c>
      <c r="B53" s="8"/>
      <c r="C53" s="9">
        <v>8208320</v>
      </c>
      <c r="D53" s="9">
        <v>11418907</v>
      </c>
      <c r="E53" s="9">
        <v>11407637</v>
      </c>
      <c r="F53" s="9">
        <v>4616203.4000000004</v>
      </c>
      <c r="G53" s="9">
        <v>0</v>
      </c>
      <c r="H53" s="9">
        <v>4616203.4000000004</v>
      </c>
      <c r="I53" s="9">
        <v>0</v>
      </c>
      <c r="J53" s="9">
        <v>0</v>
      </c>
      <c r="K53" s="9">
        <f>E53-F53</f>
        <v>6791433.5999999996</v>
      </c>
      <c r="L53" s="9">
        <f>D53-F53</f>
        <v>6802703.5999999996</v>
      </c>
      <c r="M53" s="9">
        <f>IF(E53=0,0,(F53/E53)*100)</f>
        <v>40.465903674880259</v>
      </c>
      <c r="N53" s="9">
        <f>D53-H53</f>
        <v>6802703.5999999996</v>
      </c>
      <c r="O53" s="9">
        <f>E53-H53</f>
        <v>6791433.5999999996</v>
      </c>
      <c r="P53" s="9">
        <f>IF(E53=0,0,(H53/E53)*100)</f>
        <v>40.465903674880259</v>
      </c>
    </row>
    <row r="54" spans="1:16" ht="51" x14ac:dyDescent="0.2">
      <c r="A54" s="7" t="s">
        <v>83</v>
      </c>
      <c r="B54" s="8" t="s">
        <v>84</v>
      </c>
      <c r="C54" s="9">
        <v>100000</v>
      </c>
      <c r="D54" s="9">
        <v>100000</v>
      </c>
      <c r="E54" s="9">
        <v>100000</v>
      </c>
      <c r="F54" s="9">
        <v>57693</v>
      </c>
      <c r="G54" s="9">
        <v>0</v>
      </c>
      <c r="H54" s="9">
        <v>57693</v>
      </c>
      <c r="I54" s="9">
        <v>0</v>
      </c>
      <c r="J54" s="9">
        <v>0</v>
      </c>
      <c r="K54" s="9">
        <f>E54-F54</f>
        <v>42307</v>
      </c>
      <c r="L54" s="9">
        <f>D54-F54</f>
        <v>42307</v>
      </c>
      <c r="M54" s="9">
        <f>IF(E54=0,0,(F54/E54)*100)</f>
        <v>57.693000000000005</v>
      </c>
      <c r="N54" s="9">
        <f>D54-H54</f>
        <v>42307</v>
      </c>
      <c r="O54" s="9">
        <f>E54-H54</f>
        <v>42307</v>
      </c>
      <c r="P54" s="9">
        <f>IF(E54=0,0,(H54/E54)*100)</f>
        <v>57.693000000000005</v>
      </c>
    </row>
    <row r="55" spans="1:16" ht="25.5" x14ac:dyDescent="0.2">
      <c r="A55" s="10" t="s">
        <v>26</v>
      </c>
      <c r="B55" s="11" t="s">
        <v>27</v>
      </c>
      <c r="C55" s="12">
        <v>100000</v>
      </c>
      <c r="D55" s="12">
        <v>100000</v>
      </c>
      <c r="E55" s="12">
        <v>100000</v>
      </c>
      <c r="F55" s="12">
        <v>57693</v>
      </c>
      <c r="G55" s="12">
        <v>0</v>
      </c>
      <c r="H55" s="12">
        <v>57693</v>
      </c>
      <c r="I55" s="12">
        <v>0</v>
      </c>
      <c r="J55" s="12">
        <v>0</v>
      </c>
      <c r="K55" s="12">
        <f>E55-F55</f>
        <v>42307</v>
      </c>
      <c r="L55" s="12">
        <f>D55-F55</f>
        <v>42307</v>
      </c>
      <c r="M55" s="12">
        <f>IF(E55=0,0,(F55/E55)*100)</f>
        <v>57.693000000000005</v>
      </c>
      <c r="N55" s="12">
        <f>D55-H55</f>
        <v>42307</v>
      </c>
      <c r="O55" s="12">
        <f>E55-H55</f>
        <v>42307</v>
      </c>
      <c r="P55" s="12">
        <f>IF(E55=0,0,(H55/E55)*100)</f>
        <v>57.693000000000005</v>
      </c>
    </row>
    <row r="56" spans="1:16" ht="25.5" x14ac:dyDescent="0.2">
      <c r="A56" s="7" t="s">
        <v>73</v>
      </c>
      <c r="B56" s="8" t="s">
        <v>74</v>
      </c>
      <c r="C56" s="9">
        <v>1600000</v>
      </c>
      <c r="D56" s="9">
        <v>480000</v>
      </c>
      <c r="E56" s="9">
        <v>480000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f>E56-F56</f>
        <v>480000</v>
      </c>
      <c r="L56" s="9">
        <f>D56-F56</f>
        <v>480000</v>
      </c>
      <c r="M56" s="9">
        <f>IF(E56=0,0,(F56/E56)*100)</f>
        <v>0</v>
      </c>
      <c r="N56" s="9">
        <f>D56-H56</f>
        <v>480000</v>
      </c>
      <c r="O56" s="9">
        <f>E56-H56</f>
        <v>480000</v>
      </c>
      <c r="P56" s="9">
        <f>IF(E56=0,0,(H56/E56)*100)</f>
        <v>0</v>
      </c>
    </row>
    <row r="57" spans="1:16" ht="25.5" x14ac:dyDescent="0.2">
      <c r="A57" s="10" t="s">
        <v>26</v>
      </c>
      <c r="B57" s="11" t="s">
        <v>27</v>
      </c>
      <c r="C57" s="12">
        <v>1600000</v>
      </c>
      <c r="D57" s="12">
        <v>480000</v>
      </c>
      <c r="E57" s="12">
        <v>480000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f>E57-F57</f>
        <v>480000</v>
      </c>
      <c r="L57" s="12">
        <f>D57-F57</f>
        <v>480000</v>
      </c>
      <c r="M57" s="12">
        <f>IF(E57=0,0,(F57/E57)*100)</f>
        <v>0</v>
      </c>
      <c r="N57" s="12">
        <f>D57-H57</f>
        <v>480000</v>
      </c>
      <c r="O57" s="12">
        <f>E57-H57</f>
        <v>480000</v>
      </c>
      <c r="P57" s="12">
        <f>IF(E57=0,0,(H57/E57)*100)</f>
        <v>0</v>
      </c>
    </row>
    <row r="58" spans="1:16" x14ac:dyDescent="0.2">
      <c r="A58" s="7" t="s">
        <v>85</v>
      </c>
      <c r="B58" s="8" t="s">
        <v>86</v>
      </c>
      <c r="C58" s="9">
        <v>822847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f>E58-F58</f>
        <v>0</v>
      </c>
      <c r="L58" s="9">
        <f>D58-F58</f>
        <v>0</v>
      </c>
      <c r="M58" s="9">
        <f>IF(E58=0,0,(F58/E58)*100)</f>
        <v>0</v>
      </c>
      <c r="N58" s="9">
        <f>D58-H58</f>
        <v>0</v>
      </c>
      <c r="O58" s="9">
        <f>E58-H58</f>
        <v>0</v>
      </c>
      <c r="P58" s="9">
        <f>IF(E58=0,0,(H58/E58)*100)</f>
        <v>0</v>
      </c>
    </row>
    <row r="59" spans="1:16" x14ac:dyDescent="0.2">
      <c r="A59" s="10" t="s">
        <v>30</v>
      </c>
      <c r="B59" s="11" t="s">
        <v>31</v>
      </c>
      <c r="C59" s="12">
        <v>822847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>E59-F59</f>
        <v>0</v>
      </c>
      <c r="L59" s="12">
        <f>D59-F59</f>
        <v>0</v>
      </c>
      <c r="M59" s="12">
        <f>IF(E59=0,0,(F59/E59)*100)</f>
        <v>0</v>
      </c>
      <c r="N59" s="12">
        <f>D59-H59</f>
        <v>0</v>
      </c>
      <c r="O59" s="12">
        <f>E59-H59</f>
        <v>0</v>
      </c>
      <c r="P59" s="12">
        <f>IF(E59=0,0,(H59/E59)*100)</f>
        <v>0</v>
      </c>
    </row>
    <row r="60" spans="1:16" x14ac:dyDescent="0.2">
      <c r="A60" s="7" t="s">
        <v>87</v>
      </c>
      <c r="B60" s="8" t="s">
        <v>88</v>
      </c>
      <c r="C60" s="9">
        <v>360000</v>
      </c>
      <c r="D60" s="9">
        <v>588600</v>
      </c>
      <c r="E60" s="9">
        <v>588600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f>E60-F60</f>
        <v>588600</v>
      </c>
      <c r="L60" s="9">
        <f>D60-F60</f>
        <v>588600</v>
      </c>
      <c r="M60" s="9">
        <f>IF(E60=0,0,(F60/E60)*100)</f>
        <v>0</v>
      </c>
      <c r="N60" s="9">
        <f>D60-H60</f>
        <v>588600</v>
      </c>
      <c r="O60" s="9">
        <f>E60-H60</f>
        <v>588600</v>
      </c>
      <c r="P60" s="9">
        <f>IF(E60=0,0,(H60/E60)*100)</f>
        <v>0</v>
      </c>
    </row>
    <row r="61" spans="1:16" ht="25.5" x14ac:dyDescent="0.2">
      <c r="A61" s="10" t="s">
        <v>26</v>
      </c>
      <c r="B61" s="11" t="s">
        <v>27</v>
      </c>
      <c r="C61" s="12">
        <v>360000</v>
      </c>
      <c r="D61" s="12">
        <v>588600</v>
      </c>
      <c r="E61" s="12">
        <v>588600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f>E61-F61</f>
        <v>588600</v>
      </c>
      <c r="L61" s="12">
        <f>D61-F61</f>
        <v>588600</v>
      </c>
      <c r="M61" s="12">
        <f>IF(E61=0,0,(F61/E61)*100)</f>
        <v>0</v>
      </c>
      <c r="N61" s="12">
        <f>D61-H61</f>
        <v>588600</v>
      </c>
      <c r="O61" s="12">
        <f>E61-H61</f>
        <v>588600</v>
      </c>
      <c r="P61" s="12">
        <f>IF(E61=0,0,(H61/E61)*100)</f>
        <v>0</v>
      </c>
    </row>
    <row r="62" spans="1:16" ht="25.5" x14ac:dyDescent="0.2">
      <c r="A62" s="7" t="s">
        <v>39</v>
      </c>
      <c r="B62" s="8" t="s">
        <v>40</v>
      </c>
      <c r="C62" s="9">
        <v>0</v>
      </c>
      <c r="D62" s="9">
        <v>785000</v>
      </c>
      <c r="E62" s="9">
        <v>785000</v>
      </c>
      <c r="F62" s="9">
        <v>747542.2</v>
      </c>
      <c r="G62" s="9">
        <v>0</v>
      </c>
      <c r="H62" s="9">
        <v>747542.2</v>
      </c>
      <c r="I62" s="9">
        <v>0</v>
      </c>
      <c r="J62" s="9">
        <v>0</v>
      </c>
      <c r="K62" s="9">
        <f>E62-F62</f>
        <v>37457.800000000047</v>
      </c>
      <c r="L62" s="9">
        <f>D62-F62</f>
        <v>37457.800000000047</v>
      </c>
      <c r="M62" s="9">
        <f>IF(E62=0,0,(F62/E62)*100)</f>
        <v>95.228305732484074</v>
      </c>
      <c r="N62" s="9">
        <f>D62-H62</f>
        <v>37457.800000000047</v>
      </c>
      <c r="O62" s="9">
        <f>E62-H62</f>
        <v>37457.800000000047</v>
      </c>
      <c r="P62" s="9">
        <f>IF(E62=0,0,(H62/E62)*100)</f>
        <v>95.228305732484074</v>
      </c>
    </row>
    <row r="63" spans="1:16" x14ac:dyDescent="0.2">
      <c r="A63" s="10" t="s">
        <v>41</v>
      </c>
      <c r="B63" s="11" t="s">
        <v>42</v>
      </c>
      <c r="C63" s="12">
        <v>0</v>
      </c>
      <c r="D63" s="12">
        <v>785000</v>
      </c>
      <c r="E63" s="12">
        <v>785000</v>
      </c>
      <c r="F63" s="12">
        <v>747542.2</v>
      </c>
      <c r="G63" s="12">
        <v>0</v>
      </c>
      <c r="H63" s="12">
        <v>747542.2</v>
      </c>
      <c r="I63" s="12">
        <v>0</v>
      </c>
      <c r="J63" s="12">
        <v>0</v>
      </c>
      <c r="K63" s="12">
        <f>E63-F63</f>
        <v>37457.800000000047</v>
      </c>
      <c r="L63" s="12">
        <f>D63-F63</f>
        <v>37457.800000000047</v>
      </c>
      <c r="M63" s="12">
        <f>IF(E63=0,0,(F63/E63)*100)</f>
        <v>95.228305732484074</v>
      </c>
      <c r="N63" s="12">
        <f>D63-H63</f>
        <v>37457.800000000047</v>
      </c>
      <c r="O63" s="12">
        <f>E63-H63</f>
        <v>37457.800000000047</v>
      </c>
      <c r="P63" s="12">
        <f>IF(E63=0,0,(H63/E63)*100)</f>
        <v>95.228305732484074</v>
      </c>
    </row>
    <row r="64" spans="1:16" x14ac:dyDescent="0.2">
      <c r="A64" s="7" t="s">
        <v>89</v>
      </c>
      <c r="B64" s="8" t="s">
        <v>90</v>
      </c>
      <c r="C64" s="9">
        <v>4592763</v>
      </c>
      <c r="D64" s="9">
        <v>2362410</v>
      </c>
      <c r="E64" s="9">
        <v>2362410</v>
      </c>
      <c r="F64" s="9">
        <v>1305708.2</v>
      </c>
      <c r="G64" s="9">
        <v>0</v>
      </c>
      <c r="H64" s="9">
        <v>1305708.2</v>
      </c>
      <c r="I64" s="9">
        <v>0</v>
      </c>
      <c r="J64" s="9">
        <v>0</v>
      </c>
      <c r="K64" s="9">
        <f>E64-F64</f>
        <v>1056701.8</v>
      </c>
      <c r="L64" s="9">
        <f>D64-F64</f>
        <v>1056701.8</v>
      </c>
      <c r="M64" s="9">
        <f>IF(E64=0,0,(F64/E64)*100)</f>
        <v>55.270177488242936</v>
      </c>
      <c r="N64" s="9">
        <f>D64-H64</f>
        <v>1056701.8</v>
      </c>
      <c r="O64" s="9">
        <f>E64-H64</f>
        <v>1056701.8</v>
      </c>
      <c r="P64" s="9">
        <f>IF(E64=0,0,(H64/E64)*100)</f>
        <v>55.270177488242936</v>
      </c>
    </row>
    <row r="65" spans="1:16" x14ac:dyDescent="0.2">
      <c r="A65" s="10" t="s">
        <v>91</v>
      </c>
      <c r="B65" s="11" t="s">
        <v>92</v>
      </c>
      <c r="C65" s="12">
        <v>3195200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>E65-F65</f>
        <v>0</v>
      </c>
      <c r="L65" s="12">
        <f>D65-F65</f>
        <v>0</v>
      </c>
      <c r="M65" s="12">
        <f>IF(E65=0,0,(F65/E65)*100)</f>
        <v>0</v>
      </c>
      <c r="N65" s="12">
        <f>D65-H65</f>
        <v>0</v>
      </c>
      <c r="O65" s="12">
        <f>E65-H65</f>
        <v>0</v>
      </c>
      <c r="P65" s="12">
        <f>IF(E65=0,0,(H65/E65)*100)</f>
        <v>0</v>
      </c>
    </row>
    <row r="66" spans="1:16" x14ac:dyDescent="0.2">
      <c r="A66" s="10" t="s">
        <v>30</v>
      </c>
      <c r="B66" s="11" t="s">
        <v>31</v>
      </c>
      <c r="C66" s="12">
        <v>1397563</v>
      </c>
      <c r="D66" s="12">
        <v>2362410</v>
      </c>
      <c r="E66" s="12">
        <v>2362410</v>
      </c>
      <c r="F66" s="12">
        <v>1305708.2</v>
      </c>
      <c r="G66" s="12">
        <v>0</v>
      </c>
      <c r="H66" s="12">
        <v>1305708.2</v>
      </c>
      <c r="I66" s="12">
        <v>0</v>
      </c>
      <c r="J66" s="12">
        <v>0</v>
      </c>
      <c r="K66" s="12">
        <f>E66-F66</f>
        <v>1056701.8</v>
      </c>
      <c r="L66" s="12">
        <f>D66-F66</f>
        <v>1056701.8</v>
      </c>
      <c r="M66" s="12">
        <f>IF(E66=0,0,(F66/E66)*100)</f>
        <v>55.270177488242936</v>
      </c>
      <c r="N66" s="12">
        <f>D66-H66</f>
        <v>1056701.8</v>
      </c>
      <c r="O66" s="12">
        <f>E66-H66</f>
        <v>1056701.8</v>
      </c>
      <c r="P66" s="12">
        <f>IF(E66=0,0,(H66/E66)*100)</f>
        <v>55.270177488242936</v>
      </c>
    </row>
    <row r="67" spans="1:16" ht="25.5" x14ac:dyDescent="0.2">
      <c r="A67" s="7" t="s">
        <v>93</v>
      </c>
      <c r="B67" s="8" t="s">
        <v>94</v>
      </c>
      <c r="C67" s="9">
        <v>650000</v>
      </c>
      <c r="D67" s="9">
        <v>50000</v>
      </c>
      <c r="E67" s="9">
        <v>50000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f>E67-F67</f>
        <v>50000</v>
      </c>
      <c r="L67" s="9">
        <f>D67-F67</f>
        <v>50000</v>
      </c>
      <c r="M67" s="9">
        <f>IF(E67=0,0,(F67/E67)*100)</f>
        <v>0</v>
      </c>
      <c r="N67" s="9">
        <f>D67-H67</f>
        <v>50000</v>
      </c>
      <c r="O67" s="9">
        <f>E67-H67</f>
        <v>50000</v>
      </c>
      <c r="P67" s="9">
        <f>IF(E67=0,0,(H67/E67)*100)</f>
        <v>0</v>
      </c>
    </row>
    <row r="68" spans="1:16" ht="25.5" x14ac:dyDescent="0.2">
      <c r="A68" s="10" t="s">
        <v>95</v>
      </c>
      <c r="B68" s="11" t="s">
        <v>96</v>
      </c>
      <c r="C68" s="12">
        <v>650000</v>
      </c>
      <c r="D68" s="12">
        <v>50000</v>
      </c>
      <c r="E68" s="12">
        <v>50000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>E68-F68</f>
        <v>50000</v>
      </c>
      <c r="L68" s="12">
        <f>D68-F68</f>
        <v>50000</v>
      </c>
      <c r="M68" s="12">
        <f>IF(E68=0,0,(F68/E68)*100)</f>
        <v>0</v>
      </c>
      <c r="N68" s="12">
        <f>D68-H68</f>
        <v>50000</v>
      </c>
      <c r="O68" s="12">
        <f>E68-H68</f>
        <v>50000</v>
      </c>
      <c r="P68" s="12">
        <f>IF(E68=0,0,(H68/E68)*100)</f>
        <v>0</v>
      </c>
    </row>
    <row r="69" spans="1:16" ht="38.25" x14ac:dyDescent="0.2">
      <c r="A69" s="7" t="s">
        <v>97</v>
      </c>
      <c r="B69" s="8" t="s">
        <v>98</v>
      </c>
      <c r="C69" s="9">
        <v>0</v>
      </c>
      <c r="D69" s="9">
        <v>3081079</v>
      </c>
      <c r="E69" s="9">
        <v>3081079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f>E69-F69</f>
        <v>3081079</v>
      </c>
      <c r="L69" s="9">
        <f>D69-F69</f>
        <v>3081079</v>
      </c>
      <c r="M69" s="9">
        <f>IF(E69=0,0,(F69/E69)*100)</f>
        <v>0</v>
      </c>
      <c r="N69" s="9">
        <f>D69-H69</f>
        <v>3081079</v>
      </c>
      <c r="O69" s="9">
        <f>E69-H69</f>
        <v>3081079</v>
      </c>
      <c r="P69" s="9">
        <f>IF(E69=0,0,(H69/E69)*100)</f>
        <v>0</v>
      </c>
    </row>
    <row r="70" spans="1:16" ht="25.5" x14ac:dyDescent="0.2">
      <c r="A70" s="10" t="s">
        <v>95</v>
      </c>
      <c r="B70" s="11" t="s">
        <v>96</v>
      </c>
      <c r="C70" s="12">
        <v>0</v>
      </c>
      <c r="D70" s="12">
        <v>472779</v>
      </c>
      <c r="E70" s="12">
        <v>472779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472779</v>
      </c>
      <c r="L70" s="12">
        <f>D70-F70</f>
        <v>472779</v>
      </c>
      <c r="M70" s="12">
        <f>IF(E70=0,0,(F70/E70)*100)</f>
        <v>0</v>
      </c>
      <c r="N70" s="12">
        <f>D70-H70</f>
        <v>472779</v>
      </c>
      <c r="O70" s="12">
        <f>E70-H70</f>
        <v>472779</v>
      </c>
      <c r="P70" s="12">
        <f>IF(E70=0,0,(H70/E70)*100)</f>
        <v>0</v>
      </c>
    </row>
    <row r="71" spans="1:16" x14ac:dyDescent="0.2">
      <c r="A71" s="10" t="s">
        <v>91</v>
      </c>
      <c r="B71" s="11" t="s">
        <v>92</v>
      </c>
      <c r="C71" s="12">
        <v>0</v>
      </c>
      <c r="D71" s="12">
        <v>2608300</v>
      </c>
      <c r="E71" s="12">
        <v>2608300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>E71-F71</f>
        <v>2608300</v>
      </c>
      <c r="L71" s="12">
        <f>D71-F71</f>
        <v>2608300</v>
      </c>
      <c r="M71" s="12">
        <f>IF(E71=0,0,(F71/E71)*100)</f>
        <v>0</v>
      </c>
      <c r="N71" s="12">
        <f>D71-H71</f>
        <v>2608300</v>
      </c>
      <c r="O71" s="12">
        <f>E71-H71</f>
        <v>2608300</v>
      </c>
      <c r="P71" s="12">
        <f>IF(E71=0,0,(H71/E71)*100)</f>
        <v>0</v>
      </c>
    </row>
    <row r="72" spans="1:16" ht="25.5" x14ac:dyDescent="0.2">
      <c r="A72" s="7" t="s">
        <v>99</v>
      </c>
      <c r="B72" s="8" t="s">
        <v>100</v>
      </c>
      <c r="C72" s="9">
        <v>0</v>
      </c>
      <c r="D72" s="9">
        <v>1389108</v>
      </c>
      <c r="E72" s="9">
        <v>1389108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f>E72-F72</f>
        <v>1389108</v>
      </c>
      <c r="L72" s="9">
        <f>D72-F72</f>
        <v>1389108</v>
      </c>
      <c r="M72" s="9">
        <f>IF(E72=0,0,(F72/E72)*100)</f>
        <v>0</v>
      </c>
      <c r="N72" s="9">
        <f>D72-H72</f>
        <v>1389108</v>
      </c>
      <c r="O72" s="9">
        <f>E72-H72</f>
        <v>1389108</v>
      </c>
      <c r="P72" s="9">
        <f>IF(E72=0,0,(H72/E72)*100)</f>
        <v>0</v>
      </c>
    </row>
    <row r="73" spans="1:16" x14ac:dyDescent="0.2">
      <c r="A73" s="10" t="s">
        <v>91</v>
      </c>
      <c r="B73" s="11" t="s">
        <v>92</v>
      </c>
      <c r="C73" s="12">
        <v>0</v>
      </c>
      <c r="D73" s="12">
        <v>1389108</v>
      </c>
      <c r="E73" s="12">
        <v>1389108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E73-F73</f>
        <v>1389108</v>
      </c>
      <c r="L73" s="12">
        <f>D73-F73</f>
        <v>1389108</v>
      </c>
      <c r="M73" s="12">
        <f>IF(E73=0,0,(F73/E73)*100)</f>
        <v>0</v>
      </c>
      <c r="N73" s="12">
        <f>D73-H73</f>
        <v>1389108</v>
      </c>
      <c r="O73" s="12">
        <f>E73-H73</f>
        <v>1389108</v>
      </c>
      <c r="P73" s="12">
        <f>IF(E73=0,0,(H73/E73)*100)</f>
        <v>0</v>
      </c>
    </row>
    <row r="74" spans="1:16" ht="25.5" x14ac:dyDescent="0.2">
      <c r="A74" s="7" t="s">
        <v>101</v>
      </c>
      <c r="B74" s="8" t="s">
        <v>102</v>
      </c>
      <c r="C74" s="9">
        <v>30000</v>
      </c>
      <c r="D74" s="9">
        <v>30000</v>
      </c>
      <c r="E74" s="9">
        <v>30000</v>
      </c>
      <c r="F74" s="9">
        <v>7100</v>
      </c>
      <c r="G74" s="9">
        <v>0</v>
      </c>
      <c r="H74" s="9">
        <v>7100</v>
      </c>
      <c r="I74" s="9">
        <v>0</v>
      </c>
      <c r="J74" s="9">
        <v>0</v>
      </c>
      <c r="K74" s="9">
        <f>E74-F74</f>
        <v>22900</v>
      </c>
      <c r="L74" s="9">
        <f>D74-F74</f>
        <v>22900</v>
      </c>
      <c r="M74" s="9">
        <f>IF(E74=0,0,(F74/E74)*100)</f>
        <v>23.666666666666668</v>
      </c>
      <c r="N74" s="9">
        <f>D74-H74</f>
        <v>22900</v>
      </c>
      <c r="O74" s="9">
        <f>E74-H74</f>
        <v>22900</v>
      </c>
      <c r="P74" s="9">
        <f>IF(E74=0,0,(H74/E74)*100)</f>
        <v>23.666666666666668</v>
      </c>
    </row>
    <row r="75" spans="1:16" ht="25.5" x14ac:dyDescent="0.2">
      <c r="A75" s="10" t="s">
        <v>95</v>
      </c>
      <c r="B75" s="11" t="s">
        <v>96</v>
      </c>
      <c r="C75" s="12">
        <v>30000</v>
      </c>
      <c r="D75" s="12">
        <v>30000</v>
      </c>
      <c r="E75" s="12">
        <v>30000</v>
      </c>
      <c r="F75" s="12">
        <v>7100</v>
      </c>
      <c r="G75" s="12">
        <v>0</v>
      </c>
      <c r="H75" s="12">
        <v>7100</v>
      </c>
      <c r="I75" s="12">
        <v>0</v>
      </c>
      <c r="J75" s="12">
        <v>0</v>
      </c>
      <c r="K75" s="12">
        <f>E75-F75</f>
        <v>22900</v>
      </c>
      <c r="L75" s="12">
        <f>D75-F75</f>
        <v>22900</v>
      </c>
      <c r="M75" s="12">
        <f>IF(E75=0,0,(F75/E75)*100)</f>
        <v>23.666666666666668</v>
      </c>
      <c r="N75" s="12">
        <f>D75-H75</f>
        <v>22900</v>
      </c>
      <c r="O75" s="12">
        <f>E75-H75</f>
        <v>22900</v>
      </c>
      <c r="P75" s="12">
        <f>IF(E75=0,0,(H75/E75)*100)</f>
        <v>23.666666666666668</v>
      </c>
    </row>
    <row r="76" spans="1:16" x14ac:dyDescent="0.2">
      <c r="A76" s="7" t="s">
        <v>103</v>
      </c>
      <c r="B76" s="8" t="s">
        <v>104</v>
      </c>
      <c r="C76" s="9">
        <v>52710</v>
      </c>
      <c r="D76" s="9">
        <v>2552710</v>
      </c>
      <c r="E76" s="9">
        <v>2541440</v>
      </c>
      <c r="F76" s="9">
        <v>2498160</v>
      </c>
      <c r="G76" s="9">
        <v>0</v>
      </c>
      <c r="H76" s="9">
        <v>2498160</v>
      </c>
      <c r="I76" s="9">
        <v>0</v>
      </c>
      <c r="J76" s="9">
        <v>0</v>
      </c>
      <c r="K76" s="9">
        <f>E76-F76</f>
        <v>43280</v>
      </c>
      <c r="L76" s="9">
        <f>D76-F76</f>
        <v>54550</v>
      </c>
      <c r="M76" s="9">
        <f>IF(E76=0,0,(F76/E76)*100)</f>
        <v>98.297028456308226</v>
      </c>
      <c r="N76" s="9">
        <f>D76-H76</f>
        <v>54550</v>
      </c>
      <c r="O76" s="9">
        <f>E76-H76</f>
        <v>43280</v>
      </c>
      <c r="P76" s="9">
        <f>IF(E76=0,0,(H76/E76)*100)</f>
        <v>98.297028456308226</v>
      </c>
    </row>
    <row r="77" spans="1:16" x14ac:dyDescent="0.2">
      <c r="A77" s="10" t="s">
        <v>105</v>
      </c>
      <c r="B77" s="11" t="s">
        <v>106</v>
      </c>
      <c r="C77" s="12">
        <v>52710</v>
      </c>
      <c r="D77" s="12">
        <v>52710</v>
      </c>
      <c r="E77" s="12">
        <v>41440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41440</v>
      </c>
      <c r="L77" s="12">
        <f>D77-F77</f>
        <v>52710</v>
      </c>
      <c r="M77" s="12">
        <f>IF(E77=0,0,(F77/E77)*100)</f>
        <v>0</v>
      </c>
      <c r="N77" s="12">
        <f>D77-H77</f>
        <v>52710</v>
      </c>
      <c r="O77" s="12">
        <f>E77-H77</f>
        <v>41440</v>
      </c>
      <c r="P77" s="12">
        <f>IF(E77=0,0,(H77/E77)*100)</f>
        <v>0</v>
      </c>
    </row>
    <row r="78" spans="1:16" ht="25.5" x14ac:dyDescent="0.2">
      <c r="A78" s="10" t="s">
        <v>26</v>
      </c>
      <c r="B78" s="11" t="s">
        <v>27</v>
      </c>
      <c r="C78" s="12">
        <v>0</v>
      </c>
      <c r="D78" s="12">
        <v>2500000</v>
      </c>
      <c r="E78" s="12">
        <v>2500000</v>
      </c>
      <c r="F78" s="12">
        <v>2498160</v>
      </c>
      <c r="G78" s="12">
        <v>0</v>
      </c>
      <c r="H78" s="12">
        <v>2498160</v>
      </c>
      <c r="I78" s="12">
        <v>0</v>
      </c>
      <c r="J78" s="12">
        <v>0</v>
      </c>
      <c r="K78" s="12">
        <f>E78-F78</f>
        <v>1840</v>
      </c>
      <c r="L78" s="12">
        <f>D78-F78</f>
        <v>1840</v>
      </c>
      <c r="M78" s="12">
        <f>IF(E78=0,0,(F78/E78)*100)</f>
        <v>99.926400000000001</v>
      </c>
      <c r="N78" s="12">
        <f>D78-H78</f>
        <v>1840</v>
      </c>
      <c r="O78" s="12">
        <f>E78-H78</f>
        <v>1840</v>
      </c>
      <c r="P78" s="12">
        <f>IF(E78=0,0,(H78/E78)*100)</f>
        <v>99.926400000000001</v>
      </c>
    </row>
    <row r="79" spans="1:16" ht="25.5" x14ac:dyDescent="0.2">
      <c r="A79" s="7" t="s">
        <v>107</v>
      </c>
      <c r="B79" s="8" t="s">
        <v>108</v>
      </c>
      <c r="C79" s="9">
        <v>0</v>
      </c>
      <c r="D79" s="9">
        <v>366600</v>
      </c>
      <c r="E79" s="9">
        <v>366600</v>
      </c>
      <c r="F79" s="9">
        <v>364206.45</v>
      </c>
      <c r="G79" s="9">
        <v>0</v>
      </c>
      <c r="H79" s="9">
        <v>364206.45</v>
      </c>
      <c r="I79" s="9">
        <v>0</v>
      </c>
      <c r="J79" s="9">
        <v>0</v>
      </c>
      <c r="K79" s="9">
        <f>E79-F79</f>
        <v>2393.5499999999884</v>
      </c>
      <c r="L79" s="9">
        <f>D79-F79</f>
        <v>2393.5499999999884</v>
      </c>
      <c r="M79" s="9">
        <f>IF(E79=0,0,(F79/E79)*100)</f>
        <v>99.347094926350238</v>
      </c>
      <c r="N79" s="9">
        <f>D79-H79</f>
        <v>2393.5499999999884</v>
      </c>
      <c r="O79" s="9">
        <f>E79-H79</f>
        <v>2393.5499999999884</v>
      </c>
      <c r="P79" s="9">
        <f>IF(E79=0,0,(H79/E79)*100)</f>
        <v>99.347094926350238</v>
      </c>
    </row>
    <row r="80" spans="1:16" x14ac:dyDescent="0.2">
      <c r="A80" s="7" t="s">
        <v>23</v>
      </c>
      <c r="B80" s="8"/>
      <c r="C80" s="9">
        <v>0</v>
      </c>
      <c r="D80" s="9">
        <v>366600</v>
      </c>
      <c r="E80" s="9">
        <v>366600</v>
      </c>
      <c r="F80" s="9">
        <v>364206.45</v>
      </c>
      <c r="G80" s="9">
        <v>0</v>
      </c>
      <c r="H80" s="9">
        <v>364206.45</v>
      </c>
      <c r="I80" s="9">
        <v>0</v>
      </c>
      <c r="J80" s="9">
        <v>0</v>
      </c>
      <c r="K80" s="9">
        <f>E80-F80</f>
        <v>2393.5499999999884</v>
      </c>
      <c r="L80" s="9">
        <f>D80-F80</f>
        <v>2393.5499999999884</v>
      </c>
      <c r="M80" s="9">
        <f>IF(E80=0,0,(F80/E80)*100)</f>
        <v>99.347094926350238</v>
      </c>
      <c r="N80" s="9">
        <f>D80-H80</f>
        <v>2393.5499999999884</v>
      </c>
      <c r="O80" s="9">
        <f>E80-H80</f>
        <v>2393.5499999999884</v>
      </c>
      <c r="P80" s="9">
        <f>IF(E80=0,0,(H80/E80)*100)</f>
        <v>99.347094926350238</v>
      </c>
    </row>
    <row r="81" spans="1:16" x14ac:dyDescent="0.2">
      <c r="A81" s="7" t="s">
        <v>89</v>
      </c>
      <c r="B81" s="8" t="s">
        <v>90</v>
      </c>
      <c r="C81" s="9">
        <v>0</v>
      </c>
      <c r="D81" s="9">
        <v>366600</v>
      </c>
      <c r="E81" s="9">
        <v>366600</v>
      </c>
      <c r="F81" s="9">
        <v>364206.45</v>
      </c>
      <c r="G81" s="9">
        <v>0</v>
      </c>
      <c r="H81" s="9">
        <v>364206.45</v>
      </c>
      <c r="I81" s="9">
        <v>0</v>
      </c>
      <c r="J81" s="9">
        <v>0</v>
      </c>
      <c r="K81" s="9">
        <f>E81-F81</f>
        <v>2393.5499999999884</v>
      </c>
      <c r="L81" s="9">
        <f>D81-F81</f>
        <v>2393.5499999999884</v>
      </c>
      <c r="M81" s="9">
        <f>IF(E81=0,0,(F81/E81)*100)</f>
        <v>99.347094926350238</v>
      </c>
      <c r="N81" s="9">
        <f>D81-H81</f>
        <v>2393.5499999999884</v>
      </c>
      <c r="O81" s="9">
        <f>E81-H81</f>
        <v>2393.5499999999884</v>
      </c>
      <c r="P81" s="9">
        <f>IF(E81=0,0,(H81/E81)*100)</f>
        <v>99.347094926350238</v>
      </c>
    </row>
    <row r="82" spans="1:16" x14ac:dyDescent="0.2">
      <c r="A82" s="10" t="s">
        <v>91</v>
      </c>
      <c r="B82" s="11" t="s">
        <v>92</v>
      </c>
      <c r="C82" s="12">
        <v>0</v>
      </c>
      <c r="D82" s="12">
        <v>366600</v>
      </c>
      <c r="E82" s="12">
        <v>366600</v>
      </c>
      <c r="F82" s="12">
        <v>364206.45</v>
      </c>
      <c r="G82" s="12">
        <v>0</v>
      </c>
      <c r="H82" s="12">
        <v>364206.45</v>
      </c>
      <c r="I82" s="12">
        <v>0</v>
      </c>
      <c r="J82" s="12">
        <v>0</v>
      </c>
      <c r="K82" s="12">
        <f>E82-F82</f>
        <v>2393.5499999999884</v>
      </c>
      <c r="L82" s="12">
        <f>D82-F82</f>
        <v>2393.5499999999884</v>
      </c>
      <c r="M82" s="12">
        <f>IF(E82=0,0,(F82/E82)*100)</f>
        <v>99.347094926350238</v>
      </c>
      <c r="N82" s="12">
        <f>D82-H82</f>
        <v>2393.5499999999884</v>
      </c>
      <c r="O82" s="12">
        <f>E82-H82</f>
        <v>2393.5499999999884</v>
      </c>
      <c r="P82" s="12">
        <f>IF(E82=0,0,(H82/E82)*100)</f>
        <v>99.347094926350238</v>
      </c>
    </row>
    <row r="83" spans="1:16" ht="25.5" x14ac:dyDescent="0.2">
      <c r="A83" s="7" t="s">
        <v>109</v>
      </c>
      <c r="B83" s="8" t="s">
        <v>110</v>
      </c>
      <c r="C83" s="9">
        <v>2565</v>
      </c>
      <c r="D83" s="9">
        <v>159013</v>
      </c>
      <c r="E83" s="9">
        <v>156448</v>
      </c>
      <c r="F83" s="9">
        <v>115010.16</v>
      </c>
      <c r="G83" s="9">
        <v>0</v>
      </c>
      <c r="H83" s="9">
        <v>115010.16</v>
      </c>
      <c r="I83" s="9">
        <v>0</v>
      </c>
      <c r="J83" s="9">
        <v>0</v>
      </c>
      <c r="K83" s="9">
        <f>E83-F83</f>
        <v>41437.839999999997</v>
      </c>
      <c r="L83" s="9">
        <f>D83-F83</f>
        <v>44002.84</v>
      </c>
      <c r="M83" s="9">
        <f>IF(E83=0,0,(F83/E83)*100)</f>
        <v>73.513346287584383</v>
      </c>
      <c r="N83" s="9">
        <f>D83-H83</f>
        <v>44002.84</v>
      </c>
      <c r="O83" s="9">
        <f>E83-H83</f>
        <v>41437.839999999997</v>
      </c>
      <c r="P83" s="9">
        <f>IF(E83=0,0,(H83/E83)*100)</f>
        <v>73.513346287584383</v>
      </c>
    </row>
    <row r="84" spans="1:16" x14ac:dyDescent="0.2">
      <c r="A84" s="7" t="s">
        <v>23</v>
      </c>
      <c r="B84" s="8"/>
      <c r="C84" s="9">
        <v>2565</v>
      </c>
      <c r="D84" s="9">
        <v>159013</v>
      </c>
      <c r="E84" s="9">
        <v>156448</v>
      </c>
      <c r="F84" s="9">
        <v>115010.16</v>
      </c>
      <c r="G84" s="9">
        <v>0</v>
      </c>
      <c r="H84" s="9">
        <v>115010.16</v>
      </c>
      <c r="I84" s="9">
        <v>0</v>
      </c>
      <c r="J84" s="9">
        <v>0</v>
      </c>
      <c r="K84" s="9">
        <f>E84-F84</f>
        <v>41437.839999999997</v>
      </c>
      <c r="L84" s="9">
        <f>D84-F84</f>
        <v>44002.84</v>
      </c>
      <c r="M84" s="9">
        <f>IF(E84=0,0,(F84/E84)*100)</f>
        <v>73.513346287584383</v>
      </c>
      <c r="N84" s="9">
        <f>D84-H84</f>
        <v>44002.84</v>
      </c>
      <c r="O84" s="9">
        <f>E84-H84</f>
        <v>41437.839999999997</v>
      </c>
      <c r="P84" s="9">
        <f>IF(E84=0,0,(H84/E84)*100)</f>
        <v>73.513346287584383</v>
      </c>
    </row>
    <row r="85" spans="1:16" ht="51" x14ac:dyDescent="0.2">
      <c r="A85" s="7" t="s">
        <v>83</v>
      </c>
      <c r="B85" s="8" t="s">
        <v>84</v>
      </c>
      <c r="C85" s="9">
        <v>0</v>
      </c>
      <c r="D85" s="9">
        <v>50000</v>
      </c>
      <c r="E85" s="9">
        <v>50000</v>
      </c>
      <c r="F85" s="9">
        <v>24413</v>
      </c>
      <c r="G85" s="9">
        <v>0</v>
      </c>
      <c r="H85" s="9">
        <v>24413</v>
      </c>
      <c r="I85" s="9">
        <v>0</v>
      </c>
      <c r="J85" s="9">
        <v>0</v>
      </c>
      <c r="K85" s="9">
        <f>E85-F85</f>
        <v>25587</v>
      </c>
      <c r="L85" s="9">
        <f>D85-F85</f>
        <v>25587</v>
      </c>
      <c r="M85" s="9">
        <f>IF(E85=0,0,(F85/E85)*100)</f>
        <v>48.826000000000001</v>
      </c>
      <c r="N85" s="9">
        <f>D85-H85</f>
        <v>25587</v>
      </c>
      <c r="O85" s="9">
        <f>E85-H85</f>
        <v>25587</v>
      </c>
      <c r="P85" s="9">
        <f>IF(E85=0,0,(H85/E85)*100)</f>
        <v>48.826000000000001</v>
      </c>
    </row>
    <row r="86" spans="1:16" ht="25.5" x14ac:dyDescent="0.2">
      <c r="A86" s="10" t="s">
        <v>26</v>
      </c>
      <c r="B86" s="11" t="s">
        <v>27</v>
      </c>
      <c r="C86" s="12">
        <v>0</v>
      </c>
      <c r="D86" s="12">
        <v>50000</v>
      </c>
      <c r="E86" s="12">
        <v>50000</v>
      </c>
      <c r="F86" s="12">
        <v>24413</v>
      </c>
      <c r="G86" s="12">
        <v>0</v>
      </c>
      <c r="H86" s="12">
        <v>24413</v>
      </c>
      <c r="I86" s="12">
        <v>0</v>
      </c>
      <c r="J86" s="12">
        <v>0</v>
      </c>
      <c r="K86" s="12">
        <f>E86-F86</f>
        <v>25587</v>
      </c>
      <c r="L86" s="12">
        <f>D86-F86</f>
        <v>25587</v>
      </c>
      <c r="M86" s="12">
        <f>IF(E86=0,0,(F86/E86)*100)</f>
        <v>48.826000000000001</v>
      </c>
      <c r="N86" s="12">
        <f>D86-H86</f>
        <v>25587</v>
      </c>
      <c r="O86" s="12">
        <f>E86-H86</f>
        <v>25587</v>
      </c>
      <c r="P86" s="12">
        <f>IF(E86=0,0,(H86/E86)*100)</f>
        <v>48.826000000000001</v>
      </c>
    </row>
    <row r="87" spans="1:16" x14ac:dyDescent="0.2">
      <c r="A87" s="7" t="s">
        <v>87</v>
      </c>
      <c r="B87" s="8" t="s">
        <v>88</v>
      </c>
      <c r="C87" s="9">
        <v>0</v>
      </c>
      <c r="D87" s="9">
        <v>37550</v>
      </c>
      <c r="E87" s="9">
        <v>37550</v>
      </c>
      <c r="F87" s="9">
        <v>21700</v>
      </c>
      <c r="G87" s="9">
        <v>0</v>
      </c>
      <c r="H87" s="9">
        <v>21700</v>
      </c>
      <c r="I87" s="9">
        <v>0</v>
      </c>
      <c r="J87" s="9">
        <v>0</v>
      </c>
      <c r="K87" s="9">
        <f>E87-F87</f>
        <v>15850</v>
      </c>
      <c r="L87" s="9">
        <f>D87-F87</f>
        <v>15850</v>
      </c>
      <c r="M87" s="9">
        <f>IF(E87=0,0,(F87/E87)*100)</f>
        <v>57.789613848202393</v>
      </c>
      <c r="N87" s="9">
        <f>D87-H87</f>
        <v>15850</v>
      </c>
      <c r="O87" s="9">
        <f>E87-H87</f>
        <v>15850</v>
      </c>
      <c r="P87" s="9">
        <f>IF(E87=0,0,(H87/E87)*100)</f>
        <v>57.789613848202393</v>
      </c>
    </row>
    <row r="88" spans="1:16" ht="25.5" x14ac:dyDescent="0.2">
      <c r="A88" s="10" t="s">
        <v>26</v>
      </c>
      <c r="B88" s="11" t="s">
        <v>27</v>
      </c>
      <c r="C88" s="12">
        <v>0</v>
      </c>
      <c r="D88" s="12">
        <v>37550</v>
      </c>
      <c r="E88" s="12">
        <v>37550</v>
      </c>
      <c r="F88" s="12">
        <v>21700</v>
      </c>
      <c r="G88" s="12">
        <v>0</v>
      </c>
      <c r="H88" s="12">
        <v>21700</v>
      </c>
      <c r="I88" s="12">
        <v>0</v>
      </c>
      <c r="J88" s="12">
        <v>0</v>
      </c>
      <c r="K88" s="12">
        <f>E88-F88</f>
        <v>15850</v>
      </c>
      <c r="L88" s="12">
        <f>D88-F88</f>
        <v>15850</v>
      </c>
      <c r="M88" s="12">
        <f>IF(E88=0,0,(F88/E88)*100)</f>
        <v>57.789613848202393</v>
      </c>
      <c r="N88" s="12">
        <f>D88-H88</f>
        <v>15850</v>
      </c>
      <c r="O88" s="12">
        <f>E88-H88</f>
        <v>15850</v>
      </c>
      <c r="P88" s="12">
        <f>IF(E88=0,0,(H88/E88)*100)</f>
        <v>57.789613848202393</v>
      </c>
    </row>
    <row r="89" spans="1:16" x14ac:dyDescent="0.2">
      <c r="A89" s="7" t="s">
        <v>89</v>
      </c>
      <c r="B89" s="8" t="s">
        <v>90</v>
      </c>
      <c r="C89" s="9">
        <v>0</v>
      </c>
      <c r="D89" s="9">
        <v>62898</v>
      </c>
      <c r="E89" s="9">
        <v>62898</v>
      </c>
      <c r="F89" s="9">
        <v>62897.16</v>
      </c>
      <c r="G89" s="9">
        <v>0</v>
      </c>
      <c r="H89" s="9">
        <v>62897.16</v>
      </c>
      <c r="I89" s="9">
        <v>0</v>
      </c>
      <c r="J89" s="9">
        <v>0</v>
      </c>
      <c r="K89" s="9">
        <f>E89-F89</f>
        <v>0.83999999999650754</v>
      </c>
      <c r="L89" s="9">
        <f>D89-F89</f>
        <v>0.83999999999650754</v>
      </c>
      <c r="M89" s="9">
        <f>IF(E89=0,0,(F89/E89)*100)</f>
        <v>99.998664504435766</v>
      </c>
      <c r="N89" s="9">
        <f>D89-H89</f>
        <v>0.83999999999650754</v>
      </c>
      <c r="O89" s="9">
        <f>E89-H89</f>
        <v>0.83999999999650754</v>
      </c>
      <c r="P89" s="9">
        <f>IF(E89=0,0,(H89/E89)*100)</f>
        <v>99.998664504435766</v>
      </c>
    </row>
    <row r="90" spans="1:16" x14ac:dyDescent="0.2">
      <c r="A90" s="10" t="s">
        <v>91</v>
      </c>
      <c r="B90" s="11" t="s">
        <v>92</v>
      </c>
      <c r="C90" s="12">
        <v>0</v>
      </c>
      <c r="D90" s="12">
        <v>62898</v>
      </c>
      <c r="E90" s="12">
        <v>62898</v>
      </c>
      <c r="F90" s="12">
        <v>62897.16</v>
      </c>
      <c r="G90" s="12">
        <v>0</v>
      </c>
      <c r="H90" s="12">
        <v>62897.16</v>
      </c>
      <c r="I90" s="12">
        <v>0</v>
      </c>
      <c r="J90" s="12">
        <v>0</v>
      </c>
      <c r="K90" s="12">
        <f>E90-F90</f>
        <v>0.83999999999650754</v>
      </c>
      <c r="L90" s="12">
        <f>D90-F90</f>
        <v>0.83999999999650754</v>
      </c>
      <c r="M90" s="12">
        <f>IF(E90=0,0,(F90/E90)*100)</f>
        <v>99.998664504435766</v>
      </c>
      <c r="N90" s="12">
        <f>D90-H90</f>
        <v>0.83999999999650754</v>
      </c>
      <c r="O90" s="12">
        <f>E90-H90</f>
        <v>0.83999999999650754</v>
      </c>
      <c r="P90" s="12">
        <f>IF(E90=0,0,(H90/E90)*100)</f>
        <v>99.998664504435766</v>
      </c>
    </row>
    <row r="91" spans="1:16" ht="25.5" x14ac:dyDescent="0.2">
      <c r="A91" s="7" t="s">
        <v>101</v>
      </c>
      <c r="B91" s="8" t="s">
        <v>102</v>
      </c>
      <c r="C91" s="9">
        <v>0</v>
      </c>
      <c r="D91" s="9">
        <v>6000</v>
      </c>
      <c r="E91" s="9">
        <v>6000</v>
      </c>
      <c r="F91" s="9">
        <v>6000</v>
      </c>
      <c r="G91" s="9">
        <v>0</v>
      </c>
      <c r="H91" s="9">
        <v>6000</v>
      </c>
      <c r="I91" s="9">
        <v>0</v>
      </c>
      <c r="J91" s="9">
        <v>0</v>
      </c>
      <c r="K91" s="9">
        <f>E91-F91</f>
        <v>0</v>
      </c>
      <c r="L91" s="9">
        <f>D91-F91</f>
        <v>0</v>
      </c>
      <c r="M91" s="9">
        <f>IF(E91=0,0,(F91/E91)*100)</f>
        <v>100</v>
      </c>
      <c r="N91" s="9">
        <f>D91-H91</f>
        <v>0</v>
      </c>
      <c r="O91" s="9">
        <f>E91-H91</f>
        <v>0</v>
      </c>
      <c r="P91" s="9">
        <f>IF(E91=0,0,(H91/E91)*100)</f>
        <v>100</v>
      </c>
    </row>
    <row r="92" spans="1:16" ht="25.5" x14ac:dyDescent="0.2">
      <c r="A92" s="10" t="s">
        <v>95</v>
      </c>
      <c r="B92" s="11" t="s">
        <v>96</v>
      </c>
      <c r="C92" s="12">
        <v>0</v>
      </c>
      <c r="D92" s="12">
        <v>6000</v>
      </c>
      <c r="E92" s="12">
        <v>6000</v>
      </c>
      <c r="F92" s="12">
        <v>6000</v>
      </c>
      <c r="G92" s="12">
        <v>0</v>
      </c>
      <c r="H92" s="12">
        <v>6000</v>
      </c>
      <c r="I92" s="12">
        <v>0</v>
      </c>
      <c r="J92" s="12">
        <v>0</v>
      </c>
      <c r="K92" s="12">
        <f>E92-F92</f>
        <v>0</v>
      </c>
      <c r="L92" s="12">
        <f>D92-F92</f>
        <v>0</v>
      </c>
      <c r="M92" s="12">
        <f>IF(E92=0,0,(F92/E92)*100)</f>
        <v>100</v>
      </c>
      <c r="N92" s="12">
        <f>D92-H92</f>
        <v>0</v>
      </c>
      <c r="O92" s="12">
        <f>E92-H92</f>
        <v>0</v>
      </c>
      <c r="P92" s="12">
        <f>IF(E92=0,0,(H92/E92)*100)</f>
        <v>100</v>
      </c>
    </row>
    <row r="93" spans="1:16" x14ac:dyDescent="0.2">
      <c r="A93" s="7" t="s">
        <v>103</v>
      </c>
      <c r="B93" s="8" t="s">
        <v>104</v>
      </c>
      <c r="C93" s="9">
        <v>2565</v>
      </c>
      <c r="D93" s="9">
        <v>2565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>E93-F93</f>
        <v>0</v>
      </c>
      <c r="L93" s="9">
        <f>D93-F93</f>
        <v>2565</v>
      </c>
      <c r="M93" s="9">
        <f>IF(E93=0,0,(F93/E93)*100)</f>
        <v>0</v>
      </c>
      <c r="N93" s="9">
        <f>D93-H93</f>
        <v>2565</v>
      </c>
      <c r="O93" s="9">
        <f>E93-H93</f>
        <v>0</v>
      </c>
      <c r="P93" s="9">
        <f>IF(E93=0,0,(H93/E93)*100)</f>
        <v>0</v>
      </c>
    </row>
    <row r="94" spans="1:16" x14ac:dyDescent="0.2">
      <c r="A94" s="10" t="s">
        <v>105</v>
      </c>
      <c r="B94" s="11" t="s">
        <v>106</v>
      </c>
      <c r="C94" s="12">
        <v>2565</v>
      </c>
      <c r="D94" s="12">
        <v>2565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0</v>
      </c>
      <c r="L94" s="12">
        <f>D94-F94</f>
        <v>2565</v>
      </c>
      <c r="M94" s="12">
        <f>IF(E94=0,0,(F94/E94)*100)</f>
        <v>0</v>
      </c>
      <c r="N94" s="12">
        <f>D94-H94</f>
        <v>2565</v>
      </c>
      <c r="O94" s="12">
        <f>E94-H94</f>
        <v>0</v>
      </c>
      <c r="P94" s="12">
        <f>IF(E94=0,0,(H94/E94)*100)</f>
        <v>0</v>
      </c>
    </row>
    <row r="95" spans="1:16" ht="25.5" x14ac:dyDescent="0.2">
      <c r="A95" s="7" t="s">
        <v>111</v>
      </c>
      <c r="B95" s="8" t="s">
        <v>112</v>
      </c>
      <c r="C95" s="9">
        <v>0</v>
      </c>
      <c r="D95" s="9">
        <v>181836</v>
      </c>
      <c r="E95" s="9">
        <v>181836</v>
      </c>
      <c r="F95" s="9">
        <v>122327.32</v>
      </c>
      <c r="G95" s="9">
        <v>0</v>
      </c>
      <c r="H95" s="9">
        <v>122327.32</v>
      </c>
      <c r="I95" s="9">
        <v>0</v>
      </c>
      <c r="J95" s="9">
        <v>0</v>
      </c>
      <c r="K95" s="9">
        <f>E95-F95</f>
        <v>59508.679999999993</v>
      </c>
      <c r="L95" s="9">
        <f>D95-F95</f>
        <v>59508.679999999993</v>
      </c>
      <c r="M95" s="9">
        <f>IF(E95=0,0,(F95/E95)*100)</f>
        <v>67.273433203546048</v>
      </c>
      <c r="N95" s="9">
        <f>D95-H95</f>
        <v>59508.679999999993</v>
      </c>
      <c r="O95" s="9">
        <f>E95-H95</f>
        <v>59508.679999999993</v>
      </c>
      <c r="P95" s="9">
        <f>IF(E95=0,0,(H95/E95)*100)</f>
        <v>67.273433203546048</v>
      </c>
    </row>
    <row r="96" spans="1:16" x14ac:dyDescent="0.2">
      <c r="A96" s="7" t="s">
        <v>23</v>
      </c>
      <c r="B96" s="8"/>
      <c r="C96" s="9">
        <v>0</v>
      </c>
      <c r="D96" s="9">
        <v>181836</v>
      </c>
      <c r="E96" s="9">
        <v>181836</v>
      </c>
      <c r="F96" s="9">
        <v>122327.32</v>
      </c>
      <c r="G96" s="9">
        <v>0</v>
      </c>
      <c r="H96" s="9">
        <v>122327.32</v>
      </c>
      <c r="I96" s="9">
        <v>0</v>
      </c>
      <c r="J96" s="9">
        <v>0</v>
      </c>
      <c r="K96" s="9">
        <f>E96-F96</f>
        <v>59508.679999999993</v>
      </c>
      <c r="L96" s="9">
        <f>D96-F96</f>
        <v>59508.679999999993</v>
      </c>
      <c r="M96" s="9">
        <f>IF(E96=0,0,(F96/E96)*100)</f>
        <v>67.273433203546048</v>
      </c>
      <c r="N96" s="9">
        <f>D96-H96</f>
        <v>59508.679999999993</v>
      </c>
      <c r="O96" s="9">
        <f>E96-H96</f>
        <v>59508.679999999993</v>
      </c>
      <c r="P96" s="9">
        <f>IF(E96=0,0,(H96/E96)*100)</f>
        <v>67.273433203546048</v>
      </c>
    </row>
    <row r="97" spans="1:16" ht="51" x14ac:dyDescent="0.2">
      <c r="A97" s="7" t="s">
        <v>83</v>
      </c>
      <c r="B97" s="8" t="s">
        <v>84</v>
      </c>
      <c r="C97" s="9">
        <v>0</v>
      </c>
      <c r="D97" s="9">
        <v>10000</v>
      </c>
      <c r="E97" s="9">
        <v>10000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f>E97-F97</f>
        <v>10000</v>
      </c>
      <c r="L97" s="9">
        <f>D97-F97</f>
        <v>10000</v>
      </c>
      <c r="M97" s="9">
        <f>IF(E97=0,0,(F97/E97)*100)</f>
        <v>0</v>
      </c>
      <c r="N97" s="9">
        <f>D97-H97</f>
        <v>10000</v>
      </c>
      <c r="O97" s="9">
        <f>E97-H97</f>
        <v>10000</v>
      </c>
      <c r="P97" s="9">
        <f>IF(E97=0,0,(H97/E97)*100)</f>
        <v>0</v>
      </c>
    </row>
    <row r="98" spans="1:16" ht="25.5" x14ac:dyDescent="0.2">
      <c r="A98" s="10" t="s">
        <v>26</v>
      </c>
      <c r="B98" s="11" t="s">
        <v>27</v>
      </c>
      <c r="C98" s="12">
        <v>0</v>
      </c>
      <c r="D98" s="12">
        <v>10000</v>
      </c>
      <c r="E98" s="12">
        <v>10000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f>E98-F98</f>
        <v>10000</v>
      </c>
      <c r="L98" s="12">
        <f>D98-F98</f>
        <v>10000</v>
      </c>
      <c r="M98" s="12">
        <f>IF(E98=0,0,(F98/E98)*100)</f>
        <v>0</v>
      </c>
      <c r="N98" s="12">
        <f>D98-H98</f>
        <v>10000</v>
      </c>
      <c r="O98" s="12">
        <f>E98-H98</f>
        <v>10000</v>
      </c>
      <c r="P98" s="12">
        <f>IF(E98=0,0,(H98/E98)*100)</f>
        <v>0</v>
      </c>
    </row>
    <row r="99" spans="1:16" x14ac:dyDescent="0.2">
      <c r="A99" s="7" t="s">
        <v>87</v>
      </c>
      <c r="B99" s="8" t="s">
        <v>88</v>
      </c>
      <c r="C99" s="9">
        <v>0</v>
      </c>
      <c r="D99" s="9">
        <v>23550</v>
      </c>
      <c r="E99" s="9">
        <v>23550</v>
      </c>
      <c r="F99" s="9">
        <v>7850</v>
      </c>
      <c r="G99" s="9">
        <v>0</v>
      </c>
      <c r="H99" s="9">
        <v>7850</v>
      </c>
      <c r="I99" s="9">
        <v>0</v>
      </c>
      <c r="J99" s="9">
        <v>0</v>
      </c>
      <c r="K99" s="9">
        <f>E99-F99</f>
        <v>15700</v>
      </c>
      <c r="L99" s="9">
        <f>D99-F99</f>
        <v>15700</v>
      </c>
      <c r="M99" s="9">
        <f>IF(E99=0,0,(F99/E99)*100)</f>
        <v>33.333333333333329</v>
      </c>
      <c r="N99" s="9">
        <f>D99-H99</f>
        <v>15700</v>
      </c>
      <c r="O99" s="9">
        <f>E99-H99</f>
        <v>15700</v>
      </c>
      <c r="P99" s="9">
        <f>IF(E99=0,0,(H99/E99)*100)</f>
        <v>33.333333333333329</v>
      </c>
    </row>
    <row r="100" spans="1:16" ht="25.5" x14ac:dyDescent="0.2">
      <c r="A100" s="10" t="s">
        <v>26</v>
      </c>
      <c r="B100" s="11" t="s">
        <v>27</v>
      </c>
      <c r="C100" s="12">
        <v>0</v>
      </c>
      <c r="D100" s="12">
        <v>23550</v>
      </c>
      <c r="E100" s="12">
        <v>23550</v>
      </c>
      <c r="F100" s="12">
        <v>7850</v>
      </c>
      <c r="G100" s="12">
        <v>0</v>
      </c>
      <c r="H100" s="12">
        <v>7850</v>
      </c>
      <c r="I100" s="12">
        <v>0</v>
      </c>
      <c r="J100" s="12">
        <v>0</v>
      </c>
      <c r="K100" s="12">
        <f>E100-F100</f>
        <v>15700</v>
      </c>
      <c r="L100" s="12">
        <f>D100-F100</f>
        <v>15700</v>
      </c>
      <c r="M100" s="12">
        <f>IF(E100=0,0,(F100/E100)*100)</f>
        <v>33.333333333333329</v>
      </c>
      <c r="N100" s="12">
        <f>D100-H100</f>
        <v>15700</v>
      </c>
      <c r="O100" s="12">
        <f>E100-H100</f>
        <v>15700</v>
      </c>
      <c r="P100" s="12">
        <f>IF(E100=0,0,(H100/E100)*100)</f>
        <v>33.333333333333329</v>
      </c>
    </row>
    <row r="101" spans="1:16" x14ac:dyDescent="0.2">
      <c r="A101" s="7" t="s">
        <v>89</v>
      </c>
      <c r="B101" s="8" t="s">
        <v>90</v>
      </c>
      <c r="C101" s="9">
        <v>0</v>
      </c>
      <c r="D101" s="9">
        <v>102261</v>
      </c>
      <c r="E101" s="9">
        <v>102261</v>
      </c>
      <c r="F101" s="9">
        <v>68452.320000000007</v>
      </c>
      <c r="G101" s="9">
        <v>0</v>
      </c>
      <c r="H101" s="9">
        <v>68452.320000000007</v>
      </c>
      <c r="I101" s="9">
        <v>0</v>
      </c>
      <c r="J101" s="9">
        <v>0</v>
      </c>
      <c r="K101" s="9">
        <f>E101-F101</f>
        <v>33808.679999999993</v>
      </c>
      <c r="L101" s="9">
        <f>D101-F101</f>
        <v>33808.679999999993</v>
      </c>
      <c r="M101" s="9">
        <f>IF(E101=0,0,(F101/E101)*100)</f>
        <v>66.938832986182419</v>
      </c>
      <c r="N101" s="9">
        <f>D101-H101</f>
        <v>33808.679999999993</v>
      </c>
      <c r="O101" s="9">
        <f>E101-H101</f>
        <v>33808.679999999993</v>
      </c>
      <c r="P101" s="9">
        <f>IF(E101=0,0,(H101/E101)*100)</f>
        <v>66.938832986182419</v>
      </c>
    </row>
    <row r="102" spans="1:16" x14ac:dyDescent="0.2">
      <c r="A102" s="10" t="s">
        <v>91</v>
      </c>
      <c r="B102" s="11" t="s">
        <v>92</v>
      </c>
      <c r="C102" s="12">
        <v>0</v>
      </c>
      <c r="D102" s="12">
        <v>102261</v>
      </c>
      <c r="E102" s="12">
        <v>102261</v>
      </c>
      <c r="F102" s="12">
        <v>68452.320000000007</v>
      </c>
      <c r="G102" s="12">
        <v>0</v>
      </c>
      <c r="H102" s="12">
        <v>68452.320000000007</v>
      </c>
      <c r="I102" s="12">
        <v>0</v>
      </c>
      <c r="J102" s="12">
        <v>0</v>
      </c>
      <c r="K102" s="12">
        <f>E102-F102</f>
        <v>33808.679999999993</v>
      </c>
      <c r="L102" s="12">
        <f>D102-F102</f>
        <v>33808.679999999993</v>
      </c>
      <c r="M102" s="12">
        <f>IF(E102=0,0,(F102/E102)*100)</f>
        <v>66.938832986182419</v>
      </c>
      <c r="N102" s="12">
        <f>D102-H102</f>
        <v>33808.679999999993</v>
      </c>
      <c r="O102" s="12">
        <f>E102-H102</f>
        <v>33808.679999999993</v>
      </c>
      <c r="P102" s="12">
        <f>IF(E102=0,0,(H102/E102)*100)</f>
        <v>66.938832986182419</v>
      </c>
    </row>
    <row r="103" spans="1:16" x14ac:dyDescent="0.2">
      <c r="A103" s="7" t="s">
        <v>77</v>
      </c>
      <c r="B103" s="8" t="s">
        <v>78</v>
      </c>
      <c r="C103" s="9">
        <v>0</v>
      </c>
      <c r="D103" s="9">
        <v>46025</v>
      </c>
      <c r="E103" s="9">
        <v>46025</v>
      </c>
      <c r="F103" s="9">
        <v>46025</v>
      </c>
      <c r="G103" s="9">
        <v>0</v>
      </c>
      <c r="H103" s="9">
        <v>46025</v>
      </c>
      <c r="I103" s="9">
        <v>0</v>
      </c>
      <c r="J103" s="9">
        <v>0</v>
      </c>
      <c r="K103" s="9">
        <f>E103-F103</f>
        <v>0</v>
      </c>
      <c r="L103" s="9">
        <f>D103-F103</f>
        <v>0</v>
      </c>
      <c r="M103" s="9">
        <f>IF(E103=0,0,(F103/E103)*100)</f>
        <v>100</v>
      </c>
      <c r="N103" s="9">
        <f>D103-H103</f>
        <v>0</v>
      </c>
      <c r="O103" s="9">
        <f>E103-H103</f>
        <v>0</v>
      </c>
      <c r="P103" s="9">
        <f>IF(E103=0,0,(H103/E103)*100)</f>
        <v>100</v>
      </c>
    </row>
    <row r="104" spans="1:16" ht="25.5" x14ac:dyDescent="0.2">
      <c r="A104" s="10" t="s">
        <v>79</v>
      </c>
      <c r="B104" s="11" t="s">
        <v>80</v>
      </c>
      <c r="C104" s="12">
        <v>0</v>
      </c>
      <c r="D104" s="12">
        <v>46025</v>
      </c>
      <c r="E104" s="12">
        <v>46025</v>
      </c>
      <c r="F104" s="12">
        <v>46025</v>
      </c>
      <c r="G104" s="12">
        <v>0</v>
      </c>
      <c r="H104" s="12">
        <v>46025</v>
      </c>
      <c r="I104" s="12">
        <v>0</v>
      </c>
      <c r="J104" s="12">
        <v>0</v>
      </c>
      <c r="K104" s="12">
        <f>E104-F104</f>
        <v>0</v>
      </c>
      <c r="L104" s="12">
        <f>D104-F104</f>
        <v>0</v>
      </c>
      <c r="M104" s="12">
        <f>IF(E104=0,0,(F104/E104)*100)</f>
        <v>100</v>
      </c>
      <c r="N104" s="12">
        <f>D104-H104</f>
        <v>0</v>
      </c>
      <c r="O104" s="12">
        <f>E104-H104</f>
        <v>0</v>
      </c>
      <c r="P104" s="12">
        <f>IF(E104=0,0,(H104/E104)*100)</f>
        <v>100</v>
      </c>
    </row>
    <row r="105" spans="1:16" x14ac:dyDescent="0.2">
      <c r="A105" s="7" t="s">
        <v>113</v>
      </c>
      <c r="B105" s="8" t="s">
        <v>114</v>
      </c>
      <c r="C105" s="9">
        <v>9679752.870000001</v>
      </c>
      <c r="D105" s="9">
        <v>44428289.870000005</v>
      </c>
      <c r="E105" s="9">
        <v>39230539</v>
      </c>
      <c r="F105" s="9">
        <v>20152788.509999998</v>
      </c>
      <c r="G105" s="9">
        <v>0</v>
      </c>
      <c r="H105" s="9">
        <v>17533245.839999996</v>
      </c>
      <c r="I105" s="9">
        <v>2619542.67</v>
      </c>
      <c r="J105" s="9">
        <v>0</v>
      </c>
      <c r="K105" s="9">
        <f>E105-F105</f>
        <v>19077750.490000002</v>
      </c>
      <c r="L105" s="9">
        <f>D105-F105</f>
        <v>24275501.360000007</v>
      </c>
      <c r="M105" s="9">
        <f>IF(E105=0,0,(F105/E105)*100)</f>
        <v>51.37015453700495</v>
      </c>
      <c r="N105" s="9">
        <f>D105-H105</f>
        <v>26895044.030000009</v>
      </c>
      <c r="O105" s="9">
        <f>E105-H105</f>
        <v>21697293.160000004</v>
      </c>
      <c r="P105" s="9">
        <f>IF(E105=0,0,(H105/E105)*100)</f>
        <v>44.692849720978842</v>
      </c>
    </row>
    <row r="106" spans="1:1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2020-09-17T12:11:51Z</dcterms:created>
  <dcterms:modified xsi:type="dcterms:W3CDTF">2020-09-17T12:12:36Z</dcterms:modified>
</cp:coreProperties>
</file>