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588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91" i="1" l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<sst xmlns="http://schemas.openxmlformats.org/spreadsheetml/2006/main" count="186" uniqueCount="113">
  <si>
    <t>Зведений бюджет Старобільського р-ну</t>
  </si>
  <si>
    <t>Станом на 02.03.2020</t>
  </si>
  <si>
    <t>Аналіз фінансування установ на 28.02.2020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</si>
  <si>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</si>
  <si>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</si>
  <si>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</si>
  <si>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</si>
  <si>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</si>
  <si>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</si>
  <si>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</si>
  <si>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</si>
  <si>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</si>
  <si>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</si>
  <si>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</si>
  <si>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</si>
  <si>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</si>
  <si>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</si>
  <si>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</si>
  <si>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</si>
  <si>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</si>
  <si>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</si>
  <si>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</si>
  <si>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</si>
  <si>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</si>
  <si>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</si>
  <si>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</si>
  <si>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</si>
  <si>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</si>
  <si>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02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</si>
  <si>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</si>
  <si>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</si>
  <si>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</si>
  <si>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</si>
  <si>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</si>
  <si>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</si>
  <si>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</si>
  <si>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будівництво (придбання) житла</t>
  </si>
  <si>
    <t>3210</t>
  </si>
  <si>
    <t>Капітальні трансферти підприємствам (установам, організаціям)</t>
  </si>
  <si>
    <t>7370</t>
  </si>
  <si>
    <t>Реалізація інших заходів щодо соціально-економічного розвитку територій</t>
  </si>
  <si>
    <t>3132</t>
  </si>
  <si>
    <t>Капітальний ремонт інших об`єктів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</si>
  <si>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</si>
  <si>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</si>
  <si>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</si>
  <si>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</si>
  <si>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2230</t>
  </si>
  <si>
    <t>Продукти харчування</t>
  </si>
  <si>
    <t>2275</t>
  </si>
  <si>
    <t>Оплата інших енергоносіїв та інших комунальних послуг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</si>
  <si>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</si>
  <si>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</si>
  <si>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3110</t>
  </si>
  <si>
    <t>Придбання обладнання і предметів довгострокового користування</t>
  </si>
  <si>
    <t>1080</t>
  </si>
  <si>
    <t>Надання загальної середньої освіти міжшкільними ресурсними центрами</t>
  </si>
  <si>
    <t>1090</t>
  </si>
  <si>
    <t>Надання позашкільної освіти закладами позашкільної освіти, заходи із позашкільної роботи з дітьми</t>
  </si>
  <si>
    <t>1161</t>
  </si>
  <si>
    <t>Забезпечення діяльності інших закладів у сфері освіти</t>
  </si>
  <si>
    <t>08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</si>
  <si>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</si>
  <si>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</si>
  <si>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2111</t>
  </si>
  <si>
    <t>Заробітна плата</t>
  </si>
  <si>
    <t>2120</t>
  </si>
  <si>
    <t>Нарахування на оплату праці</t>
  </si>
  <si>
    <t>10</t>
  </si>
  <si>
    <t>1100</t>
  </si>
  <si>
    <t>Надання спеціальної освіти мистецькими школами</t>
  </si>
  <si>
    <t>2250</t>
  </si>
  <si>
    <t>Видатки на відрядження</t>
  </si>
  <si>
    <t>2274</t>
  </si>
  <si>
    <t>Оплата природного газу</t>
  </si>
  <si>
    <t>2800</t>
  </si>
  <si>
    <t>Інші поточні видатки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</si>
  <si>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</si>
  <si>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</si>
  <si>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</si>
  <si>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</si>
  <si>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12316301000</t>
  </si>
  <si>
    <t>м.Старобільськ</t>
  </si>
  <si>
    <t>4081</t>
  </si>
  <si>
    <t>Забезпечення діяльності інших закладів в галузі культури і мистецтва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</si>
  <si>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</si>
  <si>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</si>
  <si>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</si>
  <si>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</si>
  <si>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</si>
  <si>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</si>
  <si>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</si>
  <si>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</si>
  <si>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</si>
  <si>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</si>
  <si>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7310</t>
  </si>
  <si>
    <t>Будівництво об`єктів житлово-комунального господарства</t>
  </si>
  <si>
    <t>3122</t>
  </si>
  <si>
    <t>Капітальне будівництво (придбання) інших об`єктів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</si>
  <si>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</si>
  <si>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</si>
  <si>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</si>
  <si>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</si>
  <si>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</si>
  <si>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</si>
  <si>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</si>
  <si>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</si>
  <si>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12316509000</t>
  </si>
  <si>
    <t>с.Лиман</t>
  </si>
  <si>
    <t>12316514000</t>
  </si>
  <si>
    <t>с.Половинкіне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</si>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</sst>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2"/>
  <sheetViews>
    <sheetView tabSelected="1" topLeftCell="A28" workbookViewId="0"/>
  </sheetViews>
  <sheetFormatPr defaultRowHeight="13.8" x14ac:dyDescent="0.3"/>
  <cols>
    <col min="1" max="1" width="10.6640625" customWidth="1"/>
    <col min="2" max="2" width="50.6640625" customWidth="1"/>
    <col min="3" max="16" width="15.6640625" customWidth="1"/>
  </cols>
  <sheetData>
    <row r="1" spans="1:16" x14ac:dyDescent="0.3">
      <c r="A1" t="s">
        <v>0</v>
      </c>
    </row>
    <row r="2" spans="1:16" ht="18" x14ac:dyDescent="0.35">
      <c r="A2" s="11" t="s">
        <v>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6" x14ac:dyDescent="0.3">
      <c r="A3" s="12" t="s">
        <v>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6" x14ac:dyDescent="0.3">
      <c r="A4" t="s">
        <v>1</v>
      </c>
      <c r="L4" s="1" t="s">
        <v>4</v>
      </c>
    </row>
    <row r="5" spans="1:16" s="2" customFormat="1" ht="55.2" x14ac:dyDescent="0.3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 t="s">
        <v>14</v>
      </c>
      <c r="K5" s="4" t="s">
        <v>15</v>
      </c>
      <c r="L5" s="4" t="s">
        <v>16</v>
      </c>
      <c r="M5" s="4" t="s">
        <v>17</v>
      </c>
      <c r="N5" s="4" t="s">
        <v>18</v>
      </c>
      <c r="O5" s="4" t="s">
        <v>19</v>
      </c>
      <c r="P5" s="4" t="s">
        <v>20</v>
      </c>
    </row>
    <row r="6" spans="1:16" ht="27.6" x14ac:dyDescent="0.3">
      <c r="A6" s="5" t="s">
        <v>21</v>
      </c>
      <c r="B6" s="6" t="s">
        <v>22</v>
      </c>
      <c r="C6" s="7">
        <v>4416925.87</v>
      </c>
      <c r="D6" s="7">
        <v>4334195.55</v>
      </c>
      <c r="E6" s="7">
        <v>1444154.6133333333</v>
      </c>
      <c r="F6" s="7">
        <v>0</v>
      </c>
      <c r="G6" s="7">
        <v>0</v>
      </c>
      <c r="H6" s="7">
        <v>460819.22000000003</v>
      </c>
      <c r="I6" s="7">
        <v>0</v>
      </c>
      <c r="J6" s="7">
        <v>324.05</v>
      </c>
      <c r="K6" s="7">
        <f t="shared" ref="K6:K37" si="0">E6-F6</f>
        <v>1444154.6133333333</v>
      </c>
      <c r="L6" s="7">
        <f t="shared" ref="L6:L37" si="1">D6-F6</f>
        <v>4334195.55</v>
      </c>
      <c r="M6" s="7">
        <f t="shared" ref="M6:M37" si="2">IF(E6=0,0,(F6/E6)*100)</f>
        <v>0</v>
      </c>
      <c r="N6" s="7">
        <f t="shared" ref="N6:N37" si="3">D6-H6</f>
        <v>3873376.3299999996</v>
      </c>
      <c r="O6" s="7">
        <f t="shared" ref="O6:O37" si="4">E6-H6</f>
        <v>983335.39333333331</v>
      </c>
      <c r="P6" s="7">
        <f t="shared" ref="P6:P37" si="5">IF(E6=0,0,(H6/E6)*100)</f>
        <v>31.909271745935687</v>
      </c>
    </row>
    <row r="7" spans="1:16" x14ac:dyDescent="0.3">
      <c r="A7" s="5" t="s">
        <v>23</v>
      </c>
      <c r="B7" s="6"/>
      <c r="C7" s="7">
        <v>6122</v>
      </c>
      <c r="D7" s="7">
        <v>6122</v>
      </c>
      <c r="E7" s="7">
        <v>1020.3333333333334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f t="shared" si="0"/>
        <v>1020.3333333333334</v>
      </c>
      <c r="L7" s="7">
        <f t="shared" si="1"/>
        <v>6122</v>
      </c>
      <c r="M7" s="7">
        <f t="shared" si="2"/>
        <v>0</v>
      </c>
      <c r="N7" s="7">
        <f t="shared" si="3"/>
        <v>6122</v>
      </c>
      <c r="O7" s="7">
        <f t="shared" si="4"/>
        <v>1020.3333333333334</v>
      </c>
      <c r="P7" s="7">
        <f t="shared" si="5"/>
        <v>0</v>
      </c>
    </row>
    <row r="8" spans="1:16" ht="55.2" x14ac:dyDescent="0.3">
      <c r="A8" s="5" t="s">
        <v>24</v>
      </c>
      <c r="B8" s="6" t="s">
        <v>25</v>
      </c>
      <c r="C8" s="7">
        <v>6122</v>
      </c>
      <c r="D8" s="7">
        <v>6122</v>
      </c>
      <c r="E8" s="7">
        <v>1020.3333333333334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f t="shared" si="0"/>
        <v>1020.3333333333334</v>
      </c>
      <c r="L8" s="7">
        <f t="shared" si="1"/>
        <v>6122</v>
      </c>
      <c r="M8" s="7">
        <f t="shared" si="2"/>
        <v>0</v>
      </c>
      <c r="N8" s="7">
        <f t="shared" si="3"/>
        <v>6122</v>
      </c>
      <c r="O8" s="7">
        <f t="shared" si="4"/>
        <v>1020.3333333333334</v>
      </c>
      <c r="P8" s="7">
        <f t="shared" si="5"/>
        <v>0</v>
      </c>
    </row>
    <row r="9" spans="1:16" x14ac:dyDescent="0.3">
      <c r="A9" s="8" t="s">
        <v>26</v>
      </c>
      <c r="B9" s="9" t="s">
        <v>27</v>
      </c>
      <c r="C9" s="10">
        <v>6122</v>
      </c>
      <c r="D9" s="10">
        <v>6122</v>
      </c>
      <c r="E9" s="10">
        <v>1020.3333333333334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f t="shared" si="0"/>
        <v>1020.3333333333334</v>
      </c>
      <c r="L9" s="10">
        <f t="shared" si="1"/>
        <v>6122</v>
      </c>
      <c r="M9" s="10">
        <f t="shared" si="2"/>
        <v>0</v>
      </c>
      <c r="N9" s="10">
        <f t="shared" si="3"/>
        <v>6122</v>
      </c>
      <c r="O9" s="10">
        <f t="shared" si="4"/>
        <v>1020.3333333333334</v>
      </c>
      <c r="P9" s="10">
        <f t="shared" si="5"/>
        <v>0</v>
      </c>
    </row>
    <row r="10" spans="1:16" x14ac:dyDescent="0.3">
      <c r="A10" s="5" t="s">
        <v>28</v>
      </c>
      <c r="B10" s="6"/>
      <c r="C10" s="7">
        <v>1652971.87</v>
      </c>
      <c r="D10" s="7">
        <v>1377246.87</v>
      </c>
      <c r="E10" s="7">
        <v>966600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f t="shared" si="0"/>
        <v>966600</v>
      </c>
      <c r="L10" s="7">
        <f t="shared" si="1"/>
        <v>1377246.87</v>
      </c>
      <c r="M10" s="7">
        <f t="shared" si="2"/>
        <v>0</v>
      </c>
      <c r="N10" s="7">
        <f t="shared" si="3"/>
        <v>1377246.87</v>
      </c>
      <c r="O10" s="7">
        <f t="shared" si="4"/>
        <v>966600</v>
      </c>
      <c r="P10" s="7">
        <f t="shared" si="5"/>
        <v>0</v>
      </c>
    </row>
    <row r="11" spans="1:16" ht="27.6" x14ac:dyDescent="0.3">
      <c r="A11" s="5" t="s">
        <v>29</v>
      </c>
      <c r="B11" s="6" t="s">
        <v>30</v>
      </c>
      <c r="C11" s="7">
        <v>275725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f t="shared" si="0"/>
        <v>0</v>
      </c>
      <c r="L11" s="7">
        <f t="shared" si="1"/>
        <v>0</v>
      </c>
      <c r="M11" s="7">
        <f t="shared" si="2"/>
        <v>0</v>
      </c>
      <c r="N11" s="7">
        <f t="shared" si="3"/>
        <v>0</v>
      </c>
      <c r="O11" s="7">
        <f t="shared" si="4"/>
        <v>0</v>
      </c>
      <c r="P11" s="7">
        <f t="shared" si="5"/>
        <v>0</v>
      </c>
    </row>
    <row r="12" spans="1:16" ht="27.6" x14ac:dyDescent="0.3">
      <c r="A12" s="8" t="s">
        <v>31</v>
      </c>
      <c r="B12" s="9" t="s">
        <v>32</v>
      </c>
      <c r="C12" s="10">
        <v>275725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f t="shared" si="0"/>
        <v>0</v>
      </c>
      <c r="L12" s="10">
        <f t="shared" si="1"/>
        <v>0</v>
      </c>
      <c r="M12" s="10">
        <f t="shared" si="2"/>
        <v>0</v>
      </c>
      <c r="N12" s="10">
        <f t="shared" si="3"/>
        <v>0</v>
      </c>
      <c r="O12" s="10">
        <f t="shared" si="4"/>
        <v>0</v>
      </c>
      <c r="P12" s="10">
        <f t="shared" si="5"/>
        <v>0</v>
      </c>
    </row>
    <row r="13" spans="1:16" ht="27.6" x14ac:dyDescent="0.3">
      <c r="A13" s="5" t="s">
        <v>33</v>
      </c>
      <c r="B13" s="6" t="s">
        <v>34</v>
      </c>
      <c r="C13" s="7">
        <v>966600</v>
      </c>
      <c r="D13" s="7">
        <v>966600</v>
      </c>
      <c r="E13" s="7">
        <v>966600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f t="shared" si="0"/>
        <v>966600</v>
      </c>
      <c r="L13" s="7">
        <f t="shared" si="1"/>
        <v>966600</v>
      </c>
      <c r="M13" s="7">
        <f t="shared" si="2"/>
        <v>0</v>
      </c>
      <c r="N13" s="7">
        <f t="shared" si="3"/>
        <v>966600</v>
      </c>
      <c r="O13" s="7">
        <f t="shared" si="4"/>
        <v>966600</v>
      </c>
      <c r="P13" s="7">
        <f t="shared" si="5"/>
        <v>0</v>
      </c>
    </row>
    <row r="14" spans="1:16" x14ac:dyDescent="0.3">
      <c r="A14" s="8" t="s">
        <v>35</v>
      </c>
      <c r="B14" s="9" t="s">
        <v>36</v>
      </c>
      <c r="C14" s="10">
        <v>966600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f t="shared" si="0"/>
        <v>0</v>
      </c>
      <c r="L14" s="10">
        <f t="shared" si="1"/>
        <v>0</v>
      </c>
      <c r="M14" s="10">
        <f t="shared" si="2"/>
        <v>0</v>
      </c>
      <c r="N14" s="10">
        <f t="shared" si="3"/>
        <v>0</v>
      </c>
      <c r="O14" s="10">
        <f t="shared" si="4"/>
        <v>0</v>
      </c>
      <c r="P14" s="10">
        <f t="shared" si="5"/>
        <v>0</v>
      </c>
    </row>
    <row r="15" spans="1:16" ht="27.6" x14ac:dyDescent="0.3">
      <c r="A15" s="8" t="s">
        <v>37</v>
      </c>
      <c r="B15" s="9" t="s">
        <v>38</v>
      </c>
      <c r="C15" s="10">
        <v>0</v>
      </c>
      <c r="D15" s="10">
        <v>966600</v>
      </c>
      <c r="E15" s="10">
        <v>966600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f t="shared" si="0"/>
        <v>966600</v>
      </c>
      <c r="L15" s="10">
        <f t="shared" si="1"/>
        <v>966600</v>
      </c>
      <c r="M15" s="10">
        <f t="shared" si="2"/>
        <v>0</v>
      </c>
      <c r="N15" s="10">
        <f t="shared" si="3"/>
        <v>966600</v>
      </c>
      <c r="O15" s="10">
        <f t="shared" si="4"/>
        <v>966600</v>
      </c>
      <c r="P15" s="10">
        <f t="shared" si="5"/>
        <v>0</v>
      </c>
    </row>
    <row r="16" spans="1:16" ht="27.6" x14ac:dyDescent="0.3">
      <c r="A16" s="5" t="s">
        <v>39</v>
      </c>
      <c r="B16" s="6" t="s">
        <v>40</v>
      </c>
      <c r="C16" s="7">
        <v>410646.87</v>
      </c>
      <c r="D16" s="7">
        <v>410646.87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f t="shared" si="0"/>
        <v>0</v>
      </c>
      <c r="L16" s="7">
        <f t="shared" si="1"/>
        <v>410646.87</v>
      </c>
      <c r="M16" s="7">
        <f t="shared" si="2"/>
        <v>0</v>
      </c>
      <c r="N16" s="7">
        <f t="shared" si="3"/>
        <v>410646.87</v>
      </c>
      <c r="O16" s="7">
        <f t="shared" si="4"/>
        <v>0</v>
      </c>
      <c r="P16" s="7">
        <f t="shared" si="5"/>
        <v>0</v>
      </c>
    </row>
    <row r="17" spans="1:16" x14ac:dyDescent="0.3">
      <c r="A17" s="8" t="s">
        <v>41</v>
      </c>
      <c r="B17" s="9" t="s">
        <v>42</v>
      </c>
      <c r="C17" s="10">
        <v>410646.87</v>
      </c>
      <c r="D17" s="10">
        <v>410646.87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f t="shared" si="0"/>
        <v>0</v>
      </c>
      <c r="L17" s="10">
        <f t="shared" si="1"/>
        <v>410646.87</v>
      </c>
      <c r="M17" s="10">
        <f t="shared" si="2"/>
        <v>0</v>
      </c>
      <c r="N17" s="10">
        <f t="shared" si="3"/>
        <v>410646.87</v>
      </c>
      <c r="O17" s="10">
        <f t="shared" si="4"/>
        <v>0</v>
      </c>
      <c r="P17" s="10">
        <f t="shared" si="5"/>
        <v>0</v>
      </c>
    </row>
    <row r="18" spans="1:16" ht="69" x14ac:dyDescent="0.3">
      <c r="A18" s="5" t="s">
        <v>43</v>
      </c>
      <c r="B18" s="6" t="s">
        <v>44</v>
      </c>
      <c r="C18" s="7">
        <v>2520011</v>
      </c>
      <c r="D18" s="7">
        <v>2620067.6800000002</v>
      </c>
      <c r="E18" s="7">
        <v>421407.77999999991</v>
      </c>
      <c r="F18" s="7">
        <v>0</v>
      </c>
      <c r="G18" s="7">
        <v>0</v>
      </c>
      <c r="H18" s="7">
        <v>344026.44</v>
      </c>
      <c r="I18" s="7">
        <v>0</v>
      </c>
      <c r="J18" s="7">
        <v>0</v>
      </c>
      <c r="K18" s="7">
        <f t="shared" si="0"/>
        <v>421407.77999999991</v>
      </c>
      <c r="L18" s="7">
        <f t="shared" si="1"/>
        <v>2620067.6800000002</v>
      </c>
      <c r="M18" s="7">
        <f t="shared" si="2"/>
        <v>0</v>
      </c>
      <c r="N18" s="7">
        <f t="shared" si="3"/>
        <v>2276041.2400000002</v>
      </c>
      <c r="O18" s="7">
        <f t="shared" si="4"/>
        <v>77381.339999999909</v>
      </c>
      <c r="P18" s="7">
        <f t="shared" si="5"/>
        <v>81.637420172926113</v>
      </c>
    </row>
    <row r="19" spans="1:16" x14ac:dyDescent="0.3">
      <c r="A19" s="5" t="s">
        <v>45</v>
      </c>
      <c r="B19" s="6" t="s">
        <v>46</v>
      </c>
      <c r="C19" s="7">
        <v>2407680</v>
      </c>
      <c r="D19" s="7">
        <v>2434945</v>
      </c>
      <c r="E19" s="7">
        <v>405824.16666666663</v>
      </c>
      <c r="F19" s="7">
        <v>0</v>
      </c>
      <c r="G19" s="7">
        <v>0</v>
      </c>
      <c r="H19" s="7">
        <v>266734.76</v>
      </c>
      <c r="I19" s="7">
        <v>0</v>
      </c>
      <c r="J19" s="7">
        <v>0</v>
      </c>
      <c r="K19" s="7">
        <f t="shared" si="0"/>
        <v>405824.16666666663</v>
      </c>
      <c r="L19" s="7">
        <f t="shared" si="1"/>
        <v>2434945</v>
      </c>
      <c r="M19" s="7">
        <f t="shared" si="2"/>
        <v>0</v>
      </c>
      <c r="N19" s="7">
        <f t="shared" si="3"/>
        <v>2168210.2400000002</v>
      </c>
      <c r="O19" s="7">
        <f t="shared" si="4"/>
        <v>139089.40666666662</v>
      </c>
      <c r="P19" s="7">
        <f t="shared" si="5"/>
        <v>65.726682122183462</v>
      </c>
    </row>
    <row r="20" spans="1:16" x14ac:dyDescent="0.3">
      <c r="A20" s="8" t="s">
        <v>26</v>
      </c>
      <c r="B20" s="9" t="s">
        <v>27</v>
      </c>
      <c r="C20" s="10">
        <v>0</v>
      </c>
      <c r="D20" s="10">
        <v>26394.440000000002</v>
      </c>
      <c r="E20" s="10">
        <v>4399.0733333333328</v>
      </c>
      <c r="F20" s="10">
        <v>0</v>
      </c>
      <c r="G20" s="10">
        <v>0</v>
      </c>
      <c r="H20" s="10">
        <v>18673</v>
      </c>
      <c r="I20" s="10">
        <v>0</v>
      </c>
      <c r="J20" s="10">
        <v>0</v>
      </c>
      <c r="K20" s="10">
        <f t="shared" si="0"/>
        <v>4399.0733333333328</v>
      </c>
      <c r="L20" s="10">
        <f t="shared" si="1"/>
        <v>26394.440000000002</v>
      </c>
      <c r="M20" s="10">
        <f t="shared" si="2"/>
        <v>0</v>
      </c>
      <c r="N20" s="10">
        <f t="shared" si="3"/>
        <v>7721.4400000000023</v>
      </c>
      <c r="O20" s="10">
        <f t="shared" si="4"/>
        <v>-14273.926666666666</v>
      </c>
      <c r="P20" s="10">
        <f t="shared" si="5"/>
        <v>424.4757608041694</v>
      </c>
    </row>
    <row r="21" spans="1:16" x14ac:dyDescent="0.3">
      <c r="A21" s="8" t="s">
        <v>47</v>
      </c>
      <c r="B21" s="9" t="s">
        <v>48</v>
      </c>
      <c r="C21" s="10">
        <v>2407680</v>
      </c>
      <c r="D21" s="10">
        <v>2407680</v>
      </c>
      <c r="E21" s="10">
        <v>401280</v>
      </c>
      <c r="F21" s="10">
        <v>0</v>
      </c>
      <c r="G21" s="10">
        <v>0</v>
      </c>
      <c r="H21" s="10">
        <v>247191.2</v>
      </c>
      <c r="I21" s="10">
        <v>0</v>
      </c>
      <c r="J21" s="10">
        <v>0</v>
      </c>
      <c r="K21" s="10">
        <f t="shared" si="0"/>
        <v>401280</v>
      </c>
      <c r="L21" s="10">
        <f t="shared" si="1"/>
        <v>2407680</v>
      </c>
      <c r="M21" s="10">
        <f t="shared" si="2"/>
        <v>0</v>
      </c>
      <c r="N21" s="10">
        <f t="shared" si="3"/>
        <v>2160488.7999999998</v>
      </c>
      <c r="O21" s="10">
        <f t="shared" si="4"/>
        <v>154088.79999999999</v>
      </c>
      <c r="P21" s="10">
        <f t="shared" si="5"/>
        <v>61.600677830940988</v>
      </c>
    </row>
    <row r="22" spans="1:16" x14ac:dyDescent="0.3">
      <c r="A22" s="8" t="s">
        <v>49</v>
      </c>
      <c r="B22" s="9" t="s">
        <v>50</v>
      </c>
      <c r="C22" s="10">
        <v>0</v>
      </c>
      <c r="D22" s="10">
        <v>870.56</v>
      </c>
      <c r="E22" s="10">
        <v>145.09333333333333</v>
      </c>
      <c r="F22" s="10">
        <v>0</v>
      </c>
      <c r="G22" s="10">
        <v>0</v>
      </c>
      <c r="H22" s="10">
        <v>870.56</v>
      </c>
      <c r="I22" s="10">
        <v>0</v>
      </c>
      <c r="J22" s="10">
        <v>0</v>
      </c>
      <c r="K22" s="10">
        <f t="shared" si="0"/>
        <v>145.09333333333333</v>
      </c>
      <c r="L22" s="10">
        <f t="shared" si="1"/>
        <v>870.56</v>
      </c>
      <c r="M22" s="10">
        <f t="shared" si="2"/>
        <v>0</v>
      </c>
      <c r="N22" s="10">
        <f t="shared" si="3"/>
        <v>0</v>
      </c>
      <c r="O22" s="10">
        <f t="shared" si="4"/>
        <v>-725.46666666666658</v>
      </c>
      <c r="P22" s="10">
        <f t="shared" si="5"/>
        <v>600</v>
      </c>
    </row>
    <row r="23" spans="1:16" ht="41.4" x14ac:dyDescent="0.3">
      <c r="A23" s="5" t="s">
        <v>51</v>
      </c>
      <c r="B23" s="6" t="s">
        <v>52</v>
      </c>
      <c r="C23" s="7">
        <v>108905</v>
      </c>
      <c r="D23" s="7">
        <v>119921.04000000001</v>
      </c>
      <c r="E23" s="7">
        <v>4716.6733333333332</v>
      </c>
      <c r="F23" s="7">
        <v>0</v>
      </c>
      <c r="G23" s="7">
        <v>0</v>
      </c>
      <c r="H23" s="7">
        <v>15516.039999999999</v>
      </c>
      <c r="I23" s="7">
        <v>0</v>
      </c>
      <c r="J23" s="7">
        <v>0</v>
      </c>
      <c r="K23" s="7">
        <f t="shared" si="0"/>
        <v>4716.6733333333332</v>
      </c>
      <c r="L23" s="7">
        <f t="shared" si="1"/>
        <v>119921.04000000001</v>
      </c>
      <c r="M23" s="7">
        <f t="shared" si="2"/>
        <v>0</v>
      </c>
      <c r="N23" s="7">
        <f t="shared" si="3"/>
        <v>104405.00000000001</v>
      </c>
      <c r="O23" s="7">
        <f t="shared" si="4"/>
        <v>-10799.366666666665</v>
      </c>
      <c r="P23" s="7">
        <f t="shared" si="5"/>
        <v>328.96151383531611</v>
      </c>
    </row>
    <row r="24" spans="1:16" x14ac:dyDescent="0.3">
      <c r="A24" s="8" t="s">
        <v>26</v>
      </c>
      <c r="B24" s="9" t="s">
        <v>27</v>
      </c>
      <c r="C24" s="10">
        <v>17284</v>
      </c>
      <c r="D24" s="10">
        <v>27366.440000000002</v>
      </c>
      <c r="E24" s="10">
        <v>4561.0733333333328</v>
      </c>
      <c r="F24" s="10">
        <v>0</v>
      </c>
      <c r="G24" s="10">
        <v>0</v>
      </c>
      <c r="H24" s="10">
        <v>14582.439999999999</v>
      </c>
      <c r="I24" s="10">
        <v>0</v>
      </c>
      <c r="J24" s="10">
        <v>0</v>
      </c>
      <c r="K24" s="10">
        <f t="shared" si="0"/>
        <v>4561.0733333333328</v>
      </c>
      <c r="L24" s="10">
        <f t="shared" si="1"/>
        <v>27366.440000000002</v>
      </c>
      <c r="M24" s="10">
        <f t="shared" si="2"/>
        <v>0</v>
      </c>
      <c r="N24" s="10">
        <f t="shared" si="3"/>
        <v>12784.000000000004</v>
      </c>
      <c r="O24" s="10">
        <f t="shared" si="4"/>
        <v>-10021.366666666665</v>
      </c>
      <c r="P24" s="10">
        <f t="shared" si="5"/>
        <v>319.71509630043221</v>
      </c>
    </row>
    <row r="25" spans="1:16" x14ac:dyDescent="0.3">
      <c r="A25" s="8" t="s">
        <v>49</v>
      </c>
      <c r="B25" s="9" t="s">
        <v>50</v>
      </c>
      <c r="C25" s="10">
        <v>0</v>
      </c>
      <c r="D25" s="10">
        <v>165.6</v>
      </c>
      <c r="E25" s="10">
        <v>27.599999999999998</v>
      </c>
      <c r="F25" s="10">
        <v>0</v>
      </c>
      <c r="G25" s="10">
        <v>0</v>
      </c>
      <c r="H25" s="10">
        <v>165.6</v>
      </c>
      <c r="I25" s="10">
        <v>0</v>
      </c>
      <c r="J25" s="10">
        <v>0</v>
      </c>
      <c r="K25" s="10">
        <f t="shared" si="0"/>
        <v>27.599999999999998</v>
      </c>
      <c r="L25" s="10">
        <f t="shared" si="1"/>
        <v>165.6</v>
      </c>
      <c r="M25" s="10">
        <f t="shared" si="2"/>
        <v>0</v>
      </c>
      <c r="N25" s="10">
        <f t="shared" si="3"/>
        <v>0</v>
      </c>
      <c r="O25" s="10">
        <f t="shared" si="4"/>
        <v>-138</v>
      </c>
      <c r="P25" s="10">
        <f t="shared" si="5"/>
        <v>600</v>
      </c>
    </row>
    <row r="26" spans="1:16" ht="27.6" x14ac:dyDescent="0.3">
      <c r="A26" s="8" t="s">
        <v>53</v>
      </c>
      <c r="B26" s="9" t="s">
        <v>54</v>
      </c>
      <c r="C26" s="10">
        <v>91621</v>
      </c>
      <c r="D26" s="10">
        <v>92389</v>
      </c>
      <c r="E26" s="10">
        <v>128</v>
      </c>
      <c r="F26" s="10">
        <v>0</v>
      </c>
      <c r="G26" s="10">
        <v>0</v>
      </c>
      <c r="H26" s="10">
        <v>768</v>
      </c>
      <c r="I26" s="10">
        <v>0</v>
      </c>
      <c r="J26" s="10">
        <v>0</v>
      </c>
      <c r="K26" s="10">
        <f t="shared" si="0"/>
        <v>128</v>
      </c>
      <c r="L26" s="10">
        <f t="shared" si="1"/>
        <v>92389</v>
      </c>
      <c r="M26" s="10">
        <f t="shared" si="2"/>
        <v>0</v>
      </c>
      <c r="N26" s="10">
        <f t="shared" si="3"/>
        <v>91621</v>
      </c>
      <c r="O26" s="10">
        <f t="shared" si="4"/>
        <v>-640</v>
      </c>
      <c r="P26" s="10">
        <f t="shared" si="5"/>
        <v>600</v>
      </c>
    </row>
    <row r="27" spans="1:16" ht="27.6" x14ac:dyDescent="0.3">
      <c r="A27" s="5" t="s">
        <v>55</v>
      </c>
      <c r="B27" s="6" t="s">
        <v>56</v>
      </c>
      <c r="C27" s="7">
        <v>0</v>
      </c>
      <c r="D27" s="7">
        <v>26436</v>
      </c>
      <c r="E27" s="7">
        <v>4406</v>
      </c>
      <c r="F27" s="7">
        <v>0</v>
      </c>
      <c r="G27" s="7">
        <v>0</v>
      </c>
      <c r="H27" s="7">
        <v>23010</v>
      </c>
      <c r="I27" s="7">
        <v>0</v>
      </c>
      <c r="J27" s="7">
        <v>0</v>
      </c>
      <c r="K27" s="7">
        <f t="shared" si="0"/>
        <v>4406</v>
      </c>
      <c r="L27" s="7">
        <f t="shared" si="1"/>
        <v>26436</v>
      </c>
      <c r="M27" s="7">
        <f t="shared" si="2"/>
        <v>0</v>
      </c>
      <c r="N27" s="7">
        <f t="shared" si="3"/>
        <v>3426</v>
      </c>
      <c r="O27" s="7">
        <f t="shared" si="4"/>
        <v>-18604</v>
      </c>
      <c r="P27" s="7">
        <f t="shared" si="5"/>
        <v>522.24239673172951</v>
      </c>
    </row>
    <row r="28" spans="1:16" x14ac:dyDescent="0.3">
      <c r="A28" s="8" t="s">
        <v>26</v>
      </c>
      <c r="B28" s="9" t="s">
        <v>27</v>
      </c>
      <c r="C28" s="10">
        <v>0</v>
      </c>
      <c r="D28" s="10">
        <v>26436</v>
      </c>
      <c r="E28" s="10">
        <v>4406</v>
      </c>
      <c r="F28" s="10">
        <v>0</v>
      </c>
      <c r="G28" s="10">
        <v>0</v>
      </c>
      <c r="H28" s="10">
        <v>23010</v>
      </c>
      <c r="I28" s="10">
        <v>0</v>
      </c>
      <c r="J28" s="10">
        <v>0</v>
      </c>
      <c r="K28" s="10">
        <f t="shared" si="0"/>
        <v>4406</v>
      </c>
      <c r="L28" s="10">
        <f t="shared" si="1"/>
        <v>26436</v>
      </c>
      <c r="M28" s="10">
        <f t="shared" si="2"/>
        <v>0</v>
      </c>
      <c r="N28" s="10">
        <f t="shared" si="3"/>
        <v>3426</v>
      </c>
      <c r="O28" s="10">
        <f t="shared" si="4"/>
        <v>-18604</v>
      </c>
      <c r="P28" s="10">
        <f t="shared" si="5"/>
        <v>522.24239673172951</v>
      </c>
    </row>
    <row r="29" spans="1:16" ht="27.6" x14ac:dyDescent="0.3">
      <c r="A29" s="5" t="s">
        <v>57</v>
      </c>
      <c r="B29" s="6" t="s">
        <v>58</v>
      </c>
      <c r="C29" s="7">
        <v>0</v>
      </c>
      <c r="D29" s="7">
        <v>38765.64</v>
      </c>
      <c r="E29" s="7">
        <v>6460.9400000000005</v>
      </c>
      <c r="F29" s="7">
        <v>0</v>
      </c>
      <c r="G29" s="7">
        <v>0</v>
      </c>
      <c r="H29" s="7">
        <v>38765.64</v>
      </c>
      <c r="I29" s="7">
        <v>0</v>
      </c>
      <c r="J29" s="7">
        <v>0</v>
      </c>
      <c r="K29" s="7">
        <f t="shared" si="0"/>
        <v>6460.9400000000005</v>
      </c>
      <c r="L29" s="7">
        <f t="shared" si="1"/>
        <v>38765.64</v>
      </c>
      <c r="M29" s="7">
        <f t="shared" si="2"/>
        <v>0</v>
      </c>
      <c r="N29" s="7">
        <f t="shared" si="3"/>
        <v>0</v>
      </c>
      <c r="O29" s="7">
        <f t="shared" si="4"/>
        <v>-32304.699999999997</v>
      </c>
      <c r="P29" s="7">
        <f t="shared" si="5"/>
        <v>599.99999999999989</v>
      </c>
    </row>
    <row r="30" spans="1:16" x14ac:dyDescent="0.3">
      <c r="A30" s="8" t="s">
        <v>26</v>
      </c>
      <c r="B30" s="9" t="s">
        <v>27</v>
      </c>
      <c r="C30" s="10">
        <v>0</v>
      </c>
      <c r="D30" s="10">
        <v>22535</v>
      </c>
      <c r="E30" s="10">
        <v>3755.8333333333335</v>
      </c>
      <c r="F30" s="10">
        <v>0</v>
      </c>
      <c r="G30" s="10">
        <v>0</v>
      </c>
      <c r="H30" s="10">
        <v>22535</v>
      </c>
      <c r="I30" s="10">
        <v>0</v>
      </c>
      <c r="J30" s="10">
        <v>0</v>
      </c>
      <c r="K30" s="10">
        <f t="shared" si="0"/>
        <v>3755.8333333333335</v>
      </c>
      <c r="L30" s="10">
        <f t="shared" si="1"/>
        <v>22535</v>
      </c>
      <c r="M30" s="10">
        <f t="shared" si="2"/>
        <v>0</v>
      </c>
      <c r="N30" s="10">
        <f t="shared" si="3"/>
        <v>0</v>
      </c>
      <c r="O30" s="10">
        <f t="shared" si="4"/>
        <v>-18779.166666666668</v>
      </c>
      <c r="P30" s="10">
        <f t="shared" si="5"/>
        <v>600</v>
      </c>
    </row>
    <row r="31" spans="1:16" x14ac:dyDescent="0.3">
      <c r="A31" s="8" t="s">
        <v>49</v>
      </c>
      <c r="B31" s="9" t="s">
        <v>50</v>
      </c>
      <c r="C31" s="10">
        <v>0</v>
      </c>
      <c r="D31" s="10">
        <v>230.64</v>
      </c>
      <c r="E31" s="10">
        <v>38.44</v>
      </c>
      <c r="F31" s="10">
        <v>0</v>
      </c>
      <c r="G31" s="10">
        <v>0</v>
      </c>
      <c r="H31" s="10">
        <v>230.64</v>
      </c>
      <c r="I31" s="10">
        <v>0</v>
      </c>
      <c r="J31" s="10">
        <v>0</v>
      </c>
      <c r="K31" s="10">
        <f t="shared" si="0"/>
        <v>38.44</v>
      </c>
      <c r="L31" s="10">
        <f t="shared" si="1"/>
        <v>230.64</v>
      </c>
      <c r="M31" s="10">
        <f t="shared" si="2"/>
        <v>0</v>
      </c>
      <c r="N31" s="10">
        <f t="shared" si="3"/>
        <v>0</v>
      </c>
      <c r="O31" s="10">
        <f t="shared" si="4"/>
        <v>-192.2</v>
      </c>
      <c r="P31" s="10">
        <f t="shared" si="5"/>
        <v>600</v>
      </c>
    </row>
    <row r="32" spans="1:16" ht="27.6" x14ac:dyDescent="0.3">
      <c r="A32" s="8" t="s">
        <v>53</v>
      </c>
      <c r="B32" s="9" t="s">
        <v>54</v>
      </c>
      <c r="C32" s="10">
        <v>0</v>
      </c>
      <c r="D32" s="10">
        <v>16000</v>
      </c>
      <c r="E32" s="10">
        <v>2666.6666666666665</v>
      </c>
      <c r="F32" s="10">
        <v>0</v>
      </c>
      <c r="G32" s="10">
        <v>0</v>
      </c>
      <c r="H32" s="10">
        <v>16000</v>
      </c>
      <c r="I32" s="10">
        <v>0</v>
      </c>
      <c r="J32" s="10">
        <v>0</v>
      </c>
      <c r="K32" s="10">
        <f t="shared" si="0"/>
        <v>2666.6666666666665</v>
      </c>
      <c r="L32" s="10">
        <f t="shared" si="1"/>
        <v>16000</v>
      </c>
      <c r="M32" s="10">
        <f t="shared" si="2"/>
        <v>0</v>
      </c>
      <c r="N32" s="10">
        <f t="shared" si="3"/>
        <v>0</v>
      </c>
      <c r="O32" s="10">
        <f t="shared" si="4"/>
        <v>-13333.333333333334</v>
      </c>
      <c r="P32" s="10">
        <f t="shared" si="5"/>
        <v>600</v>
      </c>
    </row>
    <row r="33" spans="1:16" x14ac:dyDescent="0.3">
      <c r="A33" s="5" t="s">
        <v>59</v>
      </c>
      <c r="B33" s="6" t="s">
        <v>60</v>
      </c>
      <c r="C33" s="7">
        <v>3426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f t="shared" si="0"/>
        <v>0</v>
      </c>
      <c r="L33" s="7">
        <f t="shared" si="1"/>
        <v>0</v>
      </c>
      <c r="M33" s="7">
        <f t="shared" si="2"/>
        <v>0</v>
      </c>
      <c r="N33" s="7">
        <f t="shared" si="3"/>
        <v>0</v>
      </c>
      <c r="O33" s="7">
        <f t="shared" si="4"/>
        <v>0</v>
      </c>
      <c r="P33" s="7">
        <f t="shared" si="5"/>
        <v>0</v>
      </c>
    </row>
    <row r="34" spans="1:16" x14ac:dyDescent="0.3">
      <c r="A34" s="8" t="s">
        <v>26</v>
      </c>
      <c r="B34" s="9" t="s">
        <v>27</v>
      </c>
      <c r="C34" s="10">
        <v>3426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f t="shared" si="0"/>
        <v>0</v>
      </c>
      <c r="L34" s="10">
        <f t="shared" si="1"/>
        <v>0</v>
      </c>
      <c r="M34" s="10">
        <f t="shared" si="2"/>
        <v>0</v>
      </c>
      <c r="N34" s="10">
        <f t="shared" si="3"/>
        <v>0</v>
      </c>
      <c r="O34" s="10">
        <f t="shared" si="4"/>
        <v>0</v>
      </c>
      <c r="P34" s="10">
        <f t="shared" si="5"/>
        <v>0</v>
      </c>
    </row>
    <row r="35" spans="1:16" x14ac:dyDescent="0.3">
      <c r="A35" s="5" t="s">
        <v>61</v>
      </c>
      <c r="B35" s="6"/>
      <c r="C35" s="7">
        <v>4324</v>
      </c>
      <c r="D35" s="7">
        <v>4324</v>
      </c>
      <c r="E35" s="7">
        <v>720.66666666666663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f t="shared" si="0"/>
        <v>720.66666666666663</v>
      </c>
      <c r="L35" s="7">
        <f t="shared" si="1"/>
        <v>4324</v>
      </c>
      <c r="M35" s="7">
        <f t="shared" si="2"/>
        <v>0</v>
      </c>
      <c r="N35" s="7">
        <f t="shared" si="3"/>
        <v>4324</v>
      </c>
      <c r="O35" s="7">
        <f t="shared" si="4"/>
        <v>720.66666666666663</v>
      </c>
      <c r="P35" s="7">
        <f t="shared" si="5"/>
        <v>0</v>
      </c>
    </row>
    <row r="36" spans="1:16" ht="55.2" x14ac:dyDescent="0.3">
      <c r="A36" s="5" t="s">
        <v>62</v>
      </c>
      <c r="B36" s="6" t="s">
        <v>63</v>
      </c>
      <c r="C36" s="7">
        <v>4324</v>
      </c>
      <c r="D36" s="7">
        <v>4324</v>
      </c>
      <c r="E36" s="7">
        <v>720.66666666666663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f t="shared" si="0"/>
        <v>720.66666666666663</v>
      </c>
      <c r="L36" s="7">
        <f t="shared" si="1"/>
        <v>4324</v>
      </c>
      <c r="M36" s="7">
        <f t="shared" si="2"/>
        <v>0</v>
      </c>
      <c r="N36" s="7">
        <f t="shared" si="3"/>
        <v>4324</v>
      </c>
      <c r="O36" s="7">
        <f t="shared" si="4"/>
        <v>720.66666666666663</v>
      </c>
      <c r="P36" s="7">
        <f t="shared" si="5"/>
        <v>0</v>
      </c>
    </row>
    <row r="37" spans="1:16" x14ac:dyDescent="0.3">
      <c r="A37" s="8" t="s">
        <v>64</v>
      </c>
      <c r="B37" s="9" t="s">
        <v>65</v>
      </c>
      <c r="C37" s="10">
        <v>3544</v>
      </c>
      <c r="D37" s="10">
        <v>3544</v>
      </c>
      <c r="E37" s="10">
        <v>590.66666666666663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f t="shared" si="0"/>
        <v>590.66666666666663</v>
      </c>
      <c r="L37" s="10">
        <f t="shared" si="1"/>
        <v>3544</v>
      </c>
      <c r="M37" s="10">
        <f t="shared" si="2"/>
        <v>0</v>
      </c>
      <c r="N37" s="10">
        <f t="shared" si="3"/>
        <v>3544</v>
      </c>
      <c r="O37" s="10">
        <f t="shared" si="4"/>
        <v>590.66666666666663</v>
      </c>
      <c r="P37" s="10">
        <f t="shared" si="5"/>
        <v>0</v>
      </c>
    </row>
    <row r="38" spans="1:16" x14ac:dyDescent="0.3">
      <c r="A38" s="8" t="s">
        <v>66</v>
      </c>
      <c r="B38" s="9" t="s">
        <v>67</v>
      </c>
      <c r="C38" s="10">
        <v>780</v>
      </c>
      <c r="D38" s="10">
        <v>780</v>
      </c>
      <c r="E38" s="10">
        <v>130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f t="shared" ref="K38:K69" si="6">E38-F38</f>
        <v>130</v>
      </c>
      <c r="L38" s="10">
        <f t="shared" ref="L38:L69" si="7">D38-F38</f>
        <v>780</v>
      </c>
      <c r="M38" s="10">
        <f t="shared" ref="M38:M69" si="8">IF(E38=0,0,(F38/E38)*100)</f>
        <v>0</v>
      </c>
      <c r="N38" s="10">
        <f t="shared" ref="N38:N69" si="9">D38-H38</f>
        <v>780</v>
      </c>
      <c r="O38" s="10">
        <f t="shared" ref="O38:O69" si="10">E38-H38</f>
        <v>130</v>
      </c>
      <c r="P38" s="10">
        <f t="shared" ref="P38:P69" si="11">IF(E38=0,0,(H38/E38)*100)</f>
        <v>0</v>
      </c>
    </row>
    <row r="39" spans="1:16" x14ac:dyDescent="0.3">
      <c r="A39" s="5" t="s">
        <v>68</v>
      </c>
      <c r="B39" s="6"/>
      <c r="C39" s="7">
        <v>233497</v>
      </c>
      <c r="D39" s="7">
        <v>326435</v>
      </c>
      <c r="E39" s="7">
        <v>54405.833333333328</v>
      </c>
      <c r="F39" s="7">
        <v>0</v>
      </c>
      <c r="G39" s="7">
        <v>0</v>
      </c>
      <c r="H39" s="7">
        <v>116792.78</v>
      </c>
      <c r="I39" s="7">
        <v>0</v>
      </c>
      <c r="J39" s="7">
        <v>324.05</v>
      </c>
      <c r="K39" s="7">
        <f t="shared" si="6"/>
        <v>54405.833333333328</v>
      </c>
      <c r="L39" s="7">
        <f t="shared" si="7"/>
        <v>326435</v>
      </c>
      <c r="M39" s="7">
        <f t="shared" si="8"/>
        <v>0</v>
      </c>
      <c r="N39" s="7">
        <f t="shared" si="9"/>
        <v>209642.22</v>
      </c>
      <c r="O39" s="7">
        <f t="shared" si="10"/>
        <v>-62386.94666666667</v>
      </c>
      <c r="P39" s="7">
        <f t="shared" si="11"/>
        <v>214.66959118967023</v>
      </c>
    </row>
    <row r="40" spans="1:16" x14ac:dyDescent="0.3">
      <c r="A40" s="5" t="s">
        <v>69</v>
      </c>
      <c r="B40" s="6" t="s">
        <v>70</v>
      </c>
      <c r="C40" s="7">
        <v>219420</v>
      </c>
      <c r="D40" s="7">
        <v>219420</v>
      </c>
      <c r="E40" s="7">
        <v>36570</v>
      </c>
      <c r="F40" s="7">
        <v>0</v>
      </c>
      <c r="G40" s="7">
        <v>0</v>
      </c>
      <c r="H40" s="7">
        <v>23474.78</v>
      </c>
      <c r="I40" s="7">
        <v>0</v>
      </c>
      <c r="J40" s="7">
        <v>89</v>
      </c>
      <c r="K40" s="7">
        <f t="shared" si="6"/>
        <v>36570</v>
      </c>
      <c r="L40" s="7">
        <f t="shared" si="7"/>
        <v>219420</v>
      </c>
      <c r="M40" s="7">
        <f t="shared" si="8"/>
        <v>0</v>
      </c>
      <c r="N40" s="7">
        <f t="shared" si="9"/>
        <v>195945.22</v>
      </c>
      <c r="O40" s="7">
        <f t="shared" si="10"/>
        <v>13095.220000000001</v>
      </c>
      <c r="P40" s="7">
        <f t="shared" si="11"/>
        <v>64.191359037462405</v>
      </c>
    </row>
    <row r="41" spans="1:16" x14ac:dyDescent="0.3">
      <c r="A41" s="8" t="s">
        <v>64</v>
      </c>
      <c r="B41" s="9" t="s">
        <v>65</v>
      </c>
      <c r="C41" s="10">
        <v>142114</v>
      </c>
      <c r="D41" s="10">
        <v>142114</v>
      </c>
      <c r="E41" s="10">
        <v>23685.666666666668</v>
      </c>
      <c r="F41" s="10">
        <v>0</v>
      </c>
      <c r="G41" s="10">
        <v>0</v>
      </c>
      <c r="H41" s="10">
        <v>18623.259999999998</v>
      </c>
      <c r="I41" s="10">
        <v>0</v>
      </c>
      <c r="J41" s="10">
        <v>0</v>
      </c>
      <c r="K41" s="10">
        <f t="shared" si="6"/>
        <v>23685.666666666668</v>
      </c>
      <c r="L41" s="10">
        <f t="shared" si="7"/>
        <v>142114</v>
      </c>
      <c r="M41" s="10">
        <f t="shared" si="8"/>
        <v>0</v>
      </c>
      <c r="N41" s="10">
        <f t="shared" si="9"/>
        <v>123490.74</v>
      </c>
      <c r="O41" s="10">
        <f t="shared" si="10"/>
        <v>5062.4066666666695</v>
      </c>
      <c r="P41" s="10">
        <f t="shared" si="11"/>
        <v>78.626708135722012</v>
      </c>
    </row>
    <row r="42" spans="1:16" x14ac:dyDescent="0.3">
      <c r="A42" s="8" t="s">
        <v>66</v>
      </c>
      <c r="B42" s="9" t="s">
        <v>67</v>
      </c>
      <c r="C42" s="10">
        <v>31265</v>
      </c>
      <c r="D42" s="10">
        <v>31265</v>
      </c>
      <c r="E42" s="10">
        <v>5210.833333333333</v>
      </c>
      <c r="F42" s="10">
        <v>0</v>
      </c>
      <c r="G42" s="10">
        <v>0</v>
      </c>
      <c r="H42" s="10">
        <v>4097.12</v>
      </c>
      <c r="I42" s="10">
        <v>0</v>
      </c>
      <c r="J42" s="10">
        <v>0</v>
      </c>
      <c r="K42" s="10">
        <f t="shared" si="6"/>
        <v>5210.833333333333</v>
      </c>
      <c r="L42" s="10">
        <f t="shared" si="7"/>
        <v>31265</v>
      </c>
      <c r="M42" s="10">
        <f t="shared" si="8"/>
        <v>0</v>
      </c>
      <c r="N42" s="10">
        <f t="shared" si="9"/>
        <v>27167.88</v>
      </c>
      <c r="O42" s="10">
        <f t="shared" si="10"/>
        <v>1113.7133333333331</v>
      </c>
      <c r="P42" s="10">
        <f t="shared" si="11"/>
        <v>78.626963057732297</v>
      </c>
    </row>
    <row r="43" spans="1:16" x14ac:dyDescent="0.3">
      <c r="A43" s="8" t="s">
        <v>26</v>
      </c>
      <c r="B43" s="9" t="s">
        <v>27</v>
      </c>
      <c r="C43" s="10">
        <v>10952</v>
      </c>
      <c r="D43" s="10">
        <v>8952</v>
      </c>
      <c r="E43" s="10">
        <v>1492</v>
      </c>
      <c r="F43" s="10">
        <v>0</v>
      </c>
      <c r="G43" s="10">
        <v>0</v>
      </c>
      <c r="H43" s="10">
        <v>316</v>
      </c>
      <c r="I43" s="10">
        <v>0</v>
      </c>
      <c r="J43" s="10">
        <v>0</v>
      </c>
      <c r="K43" s="10">
        <f t="shared" si="6"/>
        <v>1492</v>
      </c>
      <c r="L43" s="10">
        <f t="shared" si="7"/>
        <v>8952</v>
      </c>
      <c r="M43" s="10">
        <f t="shared" si="8"/>
        <v>0</v>
      </c>
      <c r="N43" s="10">
        <f t="shared" si="9"/>
        <v>8636</v>
      </c>
      <c r="O43" s="10">
        <f t="shared" si="10"/>
        <v>1176</v>
      </c>
      <c r="P43" s="10">
        <f t="shared" si="11"/>
        <v>21.179624664879356</v>
      </c>
    </row>
    <row r="44" spans="1:16" x14ac:dyDescent="0.3">
      <c r="A44" s="8" t="s">
        <v>71</v>
      </c>
      <c r="B44" s="9" t="s">
        <v>72</v>
      </c>
      <c r="C44" s="10">
        <v>0</v>
      </c>
      <c r="D44" s="10">
        <v>2000</v>
      </c>
      <c r="E44" s="10">
        <v>333.33333333333331</v>
      </c>
      <c r="F44" s="10">
        <v>0</v>
      </c>
      <c r="G44" s="10">
        <v>0</v>
      </c>
      <c r="H44" s="10">
        <v>438.4</v>
      </c>
      <c r="I44" s="10">
        <v>0</v>
      </c>
      <c r="J44" s="10">
        <v>0</v>
      </c>
      <c r="K44" s="10">
        <f t="shared" si="6"/>
        <v>333.33333333333331</v>
      </c>
      <c r="L44" s="10">
        <f t="shared" si="7"/>
        <v>2000</v>
      </c>
      <c r="M44" s="10">
        <f t="shared" si="8"/>
        <v>0</v>
      </c>
      <c r="N44" s="10">
        <f t="shared" si="9"/>
        <v>1561.6</v>
      </c>
      <c r="O44" s="10">
        <f t="shared" si="10"/>
        <v>-105.06666666666666</v>
      </c>
      <c r="P44" s="10">
        <f t="shared" si="11"/>
        <v>131.51999999999998</v>
      </c>
    </row>
    <row r="45" spans="1:16" x14ac:dyDescent="0.3">
      <c r="A45" s="8" t="s">
        <v>73</v>
      </c>
      <c r="B45" s="9" t="s">
        <v>74</v>
      </c>
      <c r="C45" s="10">
        <v>35000</v>
      </c>
      <c r="D45" s="10">
        <v>35000</v>
      </c>
      <c r="E45" s="10">
        <v>5833.333333333333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f t="shared" si="6"/>
        <v>5833.333333333333</v>
      </c>
      <c r="L45" s="10">
        <f t="shared" si="7"/>
        <v>35000</v>
      </c>
      <c r="M45" s="10">
        <f t="shared" si="8"/>
        <v>0</v>
      </c>
      <c r="N45" s="10">
        <f t="shared" si="9"/>
        <v>35000</v>
      </c>
      <c r="O45" s="10">
        <f t="shared" si="10"/>
        <v>5833.333333333333</v>
      </c>
      <c r="P45" s="10">
        <f t="shared" si="11"/>
        <v>0</v>
      </c>
    </row>
    <row r="46" spans="1:16" x14ac:dyDescent="0.3">
      <c r="A46" s="8" t="s">
        <v>75</v>
      </c>
      <c r="B46" s="9" t="s">
        <v>76</v>
      </c>
      <c r="C46" s="10">
        <v>89</v>
      </c>
      <c r="D46" s="10">
        <v>89</v>
      </c>
      <c r="E46" s="10">
        <v>14.833333333333334</v>
      </c>
      <c r="F46" s="10">
        <v>0</v>
      </c>
      <c r="G46" s="10">
        <v>0</v>
      </c>
      <c r="H46" s="10">
        <v>0</v>
      </c>
      <c r="I46" s="10">
        <v>0</v>
      </c>
      <c r="J46" s="10">
        <v>89</v>
      </c>
      <c r="K46" s="10">
        <f t="shared" si="6"/>
        <v>14.833333333333334</v>
      </c>
      <c r="L46" s="10">
        <f t="shared" si="7"/>
        <v>89</v>
      </c>
      <c r="M46" s="10">
        <f t="shared" si="8"/>
        <v>0</v>
      </c>
      <c r="N46" s="10">
        <f t="shared" si="9"/>
        <v>89</v>
      </c>
      <c r="O46" s="10">
        <f t="shared" si="10"/>
        <v>14.833333333333334</v>
      </c>
      <c r="P46" s="10">
        <f t="shared" si="11"/>
        <v>0</v>
      </c>
    </row>
    <row r="47" spans="1:16" x14ac:dyDescent="0.3">
      <c r="A47" s="5" t="s">
        <v>77</v>
      </c>
      <c r="B47" s="6" t="s">
        <v>78</v>
      </c>
      <c r="C47" s="7">
        <v>10000</v>
      </c>
      <c r="D47" s="7">
        <v>102938</v>
      </c>
      <c r="E47" s="7">
        <v>17156.333333333332</v>
      </c>
      <c r="F47" s="7">
        <v>0</v>
      </c>
      <c r="G47" s="7">
        <v>0</v>
      </c>
      <c r="H47" s="7">
        <v>92938</v>
      </c>
      <c r="I47" s="7">
        <v>0</v>
      </c>
      <c r="J47" s="7">
        <v>158.49</v>
      </c>
      <c r="K47" s="7">
        <f t="shared" si="6"/>
        <v>17156.333333333332</v>
      </c>
      <c r="L47" s="7">
        <f t="shared" si="7"/>
        <v>102938</v>
      </c>
      <c r="M47" s="7">
        <f t="shared" si="8"/>
        <v>0</v>
      </c>
      <c r="N47" s="7">
        <f t="shared" si="9"/>
        <v>10000</v>
      </c>
      <c r="O47" s="7">
        <f t="shared" si="10"/>
        <v>-75781.666666666672</v>
      </c>
      <c r="P47" s="7">
        <f t="shared" si="11"/>
        <v>541.7124871281743</v>
      </c>
    </row>
    <row r="48" spans="1:16" x14ac:dyDescent="0.3">
      <c r="A48" s="8" t="s">
        <v>26</v>
      </c>
      <c r="B48" s="9" t="s">
        <v>27</v>
      </c>
      <c r="C48" s="10">
        <v>9841</v>
      </c>
      <c r="D48" s="10">
        <v>9841</v>
      </c>
      <c r="E48" s="10">
        <v>1640.1666666666667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f t="shared" si="6"/>
        <v>1640.1666666666667</v>
      </c>
      <c r="L48" s="10">
        <f t="shared" si="7"/>
        <v>9841</v>
      </c>
      <c r="M48" s="10">
        <f t="shared" si="8"/>
        <v>0</v>
      </c>
      <c r="N48" s="10">
        <f t="shared" si="9"/>
        <v>9841</v>
      </c>
      <c r="O48" s="10">
        <f t="shared" si="10"/>
        <v>1640.1666666666667</v>
      </c>
      <c r="P48" s="10">
        <f t="shared" si="11"/>
        <v>0</v>
      </c>
    </row>
    <row r="49" spans="1:16" x14ac:dyDescent="0.3">
      <c r="A49" s="8" t="s">
        <v>75</v>
      </c>
      <c r="B49" s="9" t="s">
        <v>76</v>
      </c>
      <c r="C49" s="10">
        <v>159</v>
      </c>
      <c r="D49" s="10">
        <v>159</v>
      </c>
      <c r="E49" s="10">
        <v>26.5</v>
      </c>
      <c r="F49" s="10">
        <v>0</v>
      </c>
      <c r="G49" s="10">
        <v>0</v>
      </c>
      <c r="H49" s="10">
        <v>0</v>
      </c>
      <c r="I49" s="10">
        <v>0</v>
      </c>
      <c r="J49" s="10">
        <v>158.49</v>
      </c>
      <c r="K49" s="10">
        <f t="shared" si="6"/>
        <v>26.5</v>
      </c>
      <c r="L49" s="10">
        <f t="shared" si="7"/>
        <v>159</v>
      </c>
      <c r="M49" s="10">
        <f t="shared" si="8"/>
        <v>0</v>
      </c>
      <c r="N49" s="10">
        <f t="shared" si="9"/>
        <v>159</v>
      </c>
      <c r="O49" s="10">
        <f t="shared" si="10"/>
        <v>26.5</v>
      </c>
      <c r="P49" s="10">
        <f t="shared" si="11"/>
        <v>0</v>
      </c>
    </row>
    <row r="50" spans="1:16" ht="27.6" x14ac:dyDescent="0.3">
      <c r="A50" s="8" t="s">
        <v>53</v>
      </c>
      <c r="B50" s="9" t="s">
        <v>54</v>
      </c>
      <c r="C50" s="10">
        <v>0</v>
      </c>
      <c r="D50" s="10">
        <v>92938</v>
      </c>
      <c r="E50" s="10">
        <v>15489.666666666666</v>
      </c>
      <c r="F50" s="10">
        <v>0</v>
      </c>
      <c r="G50" s="10">
        <v>0</v>
      </c>
      <c r="H50" s="10">
        <v>92938</v>
      </c>
      <c r="I50" s="10">
        <v>0</v>
      </c>
      <c r="J50" s="10">
        <v>0</v>
      </c>
      <c r="K50" s="10">
        <f t="shared" si="6"/>
        <v>15489.666666666666</v>
      </c>
      <c r="L50" s="10">
        <f t="shared" si="7"/>
        <v>92938</v>
      </c>
      <c r="M50" s="10">
        <f t="shared" si="8"/>
        <v>0</v>
      </c>
      <c r="N50" s="10">
        <f t="shared" si="9"/>
        <v>0</v>
      </c>
      <c r="O50" s="10">
        <f t="shared" si="10"/>
        <v>-77448.333333333328</v>
      </c>
      <c r="P50" s="10">
        <f t="shared" si="11"/>
        <v>600</v>
      </c>
    </row>
    <row r="51" spans="1:16" ht="27.6" x14ac:dyDescent="0.3">
      <c r="A51" s="5" t="s">
        <v>79</v>
      </c>
      <c r="B51" s="6" t="s">
        <v>80</v>
      </c>
      <c r="C51" s="7">
        <v>4077</v>
      </c>
      <c r="D51" s="7">
        <v>4077</v>
      </c>
      <c r="E51" s="7">
        <v>679.5</v>
      </c>
      <c r="F51" s="7">
        <v>0</v>
      </c>
      <c r="G51" s="7">
        <v>0</v>
      </c>
      <c r="H51" s="7">
        <v>380</v>
      </c>
      <c r="I51" s="7">
        <v>0</v>
      </c>
      <c r="J51" s="7">
        <v>76.56</v>
      </c>
      <c r="K51" s="7">
        <f t="shared" si="6"/>
        <v>679.5</v>
      </c>
      <c r="L51" s="7">
        <f t="shared" si="7"/>
        <v>4077</v>
      </c>
      <c r="M51" s="7">
        <f t="shared" si="8"/>
        <v>0</v>
      </c>
      <c r="N51" s="7">
        <f t="shared" si="9"/>
        <v>3697</v>
      </c>
      <c r="O51" s="7">
        <f t="shared" si="10"/>
        <v>299.5</v>
      </c>
      <c r="P51" s="7">
        <f t="shared" si="11"/>
        <v>55.923473142016192</v>
      </c>
    </row>
    <row r="52" spans="1:16" x14ac:dyDescent="0.3">
      <c r="A52" s="8" t="s">
        <v>26</v>
      </c>
      <c r="B52" s="9" t="s">
        <v>27</v>
      </c>
      <c r="C52" s="10">
        <v>4000</v>
      </c>
      <c r="D52" s="10">
        <v>4000</v>
      </c>
      <c r="E52" s="10">
        <v>666.66666666666663</v>
      </c>
      <c r="F52" s="10">
        <v>0</v>
      </c>
      <c r="G52" s="10">
        <v>0</v>
      </c>
      <c r="H52" s="10">
        <v>380</v>
      </c>
      <c r="I52" s="10">
        <v>0</v>
      </c>
      <c r="J52" s="10">
        <v>0</v>
      </c>
      <c r="K52" s="10">
        <f t="shared" si="6"/>
        <v>666.66666666666663</v>
      </c>
      <c r="L52" s="10">
        <f t="shared" si="7"/>
        <v>4000</v>
      </c>
      <c r="M52" s="10">
        <f t="shared" si="8"/>
        <v>0</v>
      </c>
      <c r="N52" s="10">
        <f t="shared" si="9"/>
        <v>3620</v>
      </c>
      <c r="O52" s="10">
        <f t="shared" si="10"/>
        <v>286.66666666666663</v>
      </c>
      <c r="P52" s="10">
        <f t="shared" si="11"/>
        <v>57.000000000000007</v>
      </c>
    </row>
    <row r="53" spans="1:16" x14ac:dyDescent="0.3">
      <c r="A53" s="8" t="s">
        <v>75</v>
      </c>
      <c r="B53" s="9" t="s">
        <v>76</v>
      </c>
      <c r="C53" s="10">
        <v>77</v>
      </c>
      <c r="D53" s="10">
        <v>77</v>
      </c>
      <c r="E53" s="10">
        <v>12.833333333333334</v>
      </c>
      <c r="F53" s="10">
        <v>0</v>
      </c>
      <c r="G53" s="10">
        <v>0</v>
      </c>
      <c r="H53" s="10">
        <v>0</v>
      </c>
      <c r="I53" s="10">
        <v>0</v>
      </c>
      <c r="J53" s="10">
        <v>76.56</v>
      </c>
      <c r="K53" s="10">
        <f t="shared" si="6"/>
        <v>12.833333333333334</v>
      </c>
      <c r="L53" s="10">
        <f t="shared" si="7"/>
        <v>77</v>
      </c>
      <c r="M53" s="10">
        <f t="shared" si="8"/>
        <v>0</v>
      </c>
      <c r="N53" s="10">
        <f t="shared" si="9"/>
        <v>77</v>
      </c>
      <c r="O53" s="10">
        <f t="shared" si="10"/>
        <v>12.833333333333334</v>
      </c>
      <c r="P53" s="10">
        <f t="shared" si="11"/>
        <v>0</v>
      </c>
    </row>
    <row r="54" spans="1:16" ht="27.6" x14ac:dyDescent="0.3">
      <c r="A54" s="5" t="s">
        <v>81</v>
      </c>
      <c r="B54" s="6" t="s">
        <v>82</v>
      </c>
      <c r="C54" s="7">
        <v>8879795</v>
      </c>
      <c r="D54" s="7">
        <v>8879795</v>
      </c>
      <c r="E54" s="7">
        <v>1073084.5</v>
      </c>
      <c r="F54" s="7">
        <v>0</v>
      </c>
      <c r="G54" s="7">
        <v>0</v>
      </c>
      <c r="H54" s="7">
        <v>950</v>
      </c>
      <c r="I54" s="7">
        <v>0</v>
      </c>
      <c r="J54" s="7">
        <v>0</v>
      </c>
      <c r="K54" s="7">
        <f t="shared" si="6"/>
        <v>1073084.5</v>
      </c>
      <c r="L54" s="7">
        <f t="shared" si="7"/>
        <v>8879795</v>
      </c>
      <c r="M54" s="7">
        <f t="shared" si="8"/>
        <v>0</v>
      </c>
      <c r="N54" s="7">
        <f t="shared" si="9"/>
        <v>8878845</v>
      </c>
      <c r="O54" s="7">
        <f t="shared" si="10"/>
        <v>1072134.5</v>
      </c>
      <c r="P54" s="7">
        <f t="shared" si="11"/>
        <v>8.8529840846643476E-2</v>
      </c>
    </row>
    <row r="55" spans="1:16" x14ac:dyDescent="0.3">
      <c r="A55" s="5" t="s">
        <v>23</v>
      </c>
      <c r="B55" s="6"/>
      <c r="C55" s="7">
        <v>8879795</v>
      </c>
      <c r="D55" s="7">
        <v>8879795</v>
      </c>
      <c r="E55" s="7">
        <v>1073084.5</v>
      </c>
      <c r="F55" s="7">
        <v>0</v>
      </c>
      <c r="G55" s="7">
        <v>0</v>
      </c>
      <c r="H55" s="7">
        <v>950</v>
      </c>
      <c r="I55" s="7">
        <v>0</v>
      </c>
      <c r="J55" s="7">
        <v>0</v>
      </c>
      <c r="K55" s="7">
        <f t="shared" si="6"/>
        <v>1073084.5</v>
      </c>
      <c r="L55" s="7">
        <f t="shared" si="7"/>
        <v>8879795</v>
      </c>
      <c r="M55" s="7">
        <f t="shared" si="8"/>
        <v>0</v>
      </c>
      <c r="N55" s="7">
        <f t="shared" si="9"/>
        <v>8878845</v>
      </c>
      <c r="O55" s="7">
        <f t="shared" si="10"/>
        <v>1072134.5</v>
      </c>
      <c r="P55" s="7">
        <f t="shared" si="11"/>
        <v>8.8529840846643476E-2</v>
      </c>
    </row>
    <row r="56" spans="1:16" ht="55.2" x14ac:dyDescent="0.3">
      <c r="A56" s="5" t="s">
        <v>24</v>
      </c>
      <c r="B56" s="6" t="s">
        <v>25</v>
      </c>
      <c r="C56" s="7">
        <v>110304</v>
      </c>
      <c r="D56" s="7">
        <v>110304</v>
      </c>
      <c r="E56" s="7">
        <v>101717.33333333333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f t="shared" si="6"/>
        <v>101717.33333333333</v>
      </c>
      <c r="L56" s="7">
        <f t="shared" si="7"/>
        <v>110304</v>
      </c>
      <c r="M56" s="7">
        <f t="shared" si="8"/>
        <v>0</v>
      </c>
      <c r="N56" s="7">
        <f t="shared" si="9"/>
        <v>110304</v>
      </c>
      <c r="O56" s="7">
        <f t="shared" si="10"/>
        <v>101717.33333333333</v>
      </c>
      <c r="P56" s="7">
        <f t="shared" si="11"/>
        <v>0</v>
      </c>
    </row>
    <row r="57" spans="1:16" x14ac:dyDescent="0.3">
      <c r="A57" s="8" t="s">
        <v>26</v>
      </c>
      <c r="B57" s="9" t="s">
        <v>27</v>
      </c>
      <c r="C57" s="10">
        <v>10304</v>
      </c>
      <c r="D57" s="10">
        <v>10304</v>
      </c>
      <c r="E57" s="10">
        <v>1717.3333333333333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f t="shared" si="6"/>
        <v>1717.3333333333333</v>
      </c>
      <c r="L57" s="10">
        <f t="shared" si="7"/>
        <v>10304</v>
      </c>
      <c r="M57" s="10">
        <f t="shared" si="8"/>
        <v>0</v>
      </c>
      <c r="N57" s="10">
        <f t="shared" si="9"/>
        <v>10304</v>
      </c>
      <c r="O57" s="10">
        <f t="shared" si="10"/>
        <v>1717.3333333333333</v>
      </c>
      <c r="P57" s="10">
        <f t="shared" si="11"/>
        <v>0</v>
      </c>
    </row>
    <row r="58" spans="1:16" ht="27.6" x14ac:dyDescent="0.3">
      <c r="A58" s="8" t="s">
        <v>53</v>
      </c>
      <c r="B58" s="9" t="s">
        <v>54</v>
      </c>
      <c r="C58" s="10">
        <v>100000</v>
      </c>
      <c r="D58" s="10">
        <v>100000</v>
      </c>
      <c r="E58" s="10">
        <v>100000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f t="shared" si="6"/>
        <v>100000</v>
      </c>
      <c r="L58" s="10">
        <f t="shared" si="7"/>
        <v>100000</v>
      </c>
      <c r="M58" s="10">
        <f t="shared" si="8"/>
        <v>0</v>
      </c>
      <c r="N58" s="10">
        <f t="shared" si="9"/>
        <v>100000</v>
      </c>
      <c r="O58" s="10">
        <f t="shared" si="10"/>
        <v>100000</v>
      </c>
      <c r="P58" s="10">
        <f t="shared" si="11"/>
        <v>0</v>
      </c>
    </row>
    <row r="59" spans="1:16" ht="27.6" x14ac:dyDescent="0.3">
      <c r="A59" s="5" t="s">
        <v>83</v>
      </c>
      <c r="B59" s="6" t="s">
        <v>84</v>
      </c>
      <c r="C59" s="7">
        <v>2261171</v>
      </c>
      <c r="D59" s="7">
        <v>2261171</v>
      </c>
      <c r="E59" s="7">
        <v>110195.16666666666</v>
      </c>
      <c r="F59" s="7">
        <v>0</v>
      </c>
      <c r="G59" s="7">
        <v>0</v>
      </c>
      <c r="H59" s="7">
        <v>950</v>
      </c>
      <c r="I59" s="7">
        <v>0</v>
      </c>
      <c r="J59" s="7">
        <v>0</v>
      </c>
      <c r="K59" s="7">
        <f t="shared" si="6"/>
        <v>110195.16666666666</v>
      </c>
      <c r="L59" s="7">
        <f t="shared" si="7"/>
        <v>2261171</v>
      </c>
      <c r="M59" s="7">
        <f t="shared" si="8"/>
        <v>0</v>
      </c>
      <c r="N59" s="7">
        <f t="shared" si="9"/>
        <v>2260221</v>
      </c>
      <c r="O59" s="7">
        <f t="shared" si="10"/>
        <v>109245.16666666666</v>
      </c>
      <c r="P59" s="7">
        <f t="shared" si="11"/>
        <v>0.86210677721799667</v>
      </c>
    </row>
    <row r="60" spans="1:16" x14ac:dyDescent="0.3">
      <c r="A60" s="8" t="s">
        <v>64</v>
      </c>
      <c r="B60" s="9" t="s">
        <v>65</v>
      </c>
      <c r="C60" s="10">
        <v>481370</v>
      </c>
      <c r="D60" s="10">
        <v>481370</v>
      </c>
      <c r="E60" s="10">
        <v>80228.333333333328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f t="shared" si="6"/>
        <v>80228.333333333328</v>
      </c>
      <c r="L60" s="10">
        <f t="shared" si="7"/>
        <v>481370</v>
      </c>
      <c r="M60" s="10">
        <f t="shared" si="8"/>
        <v>0</v>
      </c>
      <c r="N60" s="10">
        <f t="shared" si="9"/>
        <v>481370</v>
      </c>
      <c r="O60" s="10">
        <f t="shared" si="10"/>
        <v>80228.333333333328</v>
      </c>
      <c r="P60" s="10">
        <f t="shared" si="11"/>
        <v>0</v>
      </c>
    </row>
    <row r="61" spans="1:16" x14ac:dyDescent="0.3">
      <c r="A61" s="8" t="s">
        <v>66</v>
      </c>
      <c r="B61" s="9" t="s">
        <v>67</v>
      </c>
      <c r="C61" s="10">
        <v>103334</v>
      </c>
      <c r="D61" s="10">
        <v>103334</v>
      </c>
      <c r="E61" s="10">
        <v>17222.333333333332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f t="shared" si="6"/>
        <v>17222.333333333332</v>
      </c>
      <c r="L61" s="10">
        <f t="shared" si="7"/>
        <v>103334</v>
      </c>
      <c r="M61" s="10">
        <f t="shared" si="8"/>
        <v>0</v>
      </c>
      <c r="N61" s="10">
        <f t="shared" si="9"/>
        <v>103334</v>
      </c>
      <c r="O61" s="10">
        <f t="shared" si="10"/>
        <v>17222.333333333332</v>
      </c>
      <c r="P61" s="10">
        <f t="shared" si="11"/>
        <v>0</v>
      </c>
    </row>
    <row r="62" spans="1:16" x14ac:dyDescent="0.3">
      <c r="A62" s="8" t="s">
        <v>85</v>
      </c>
      <c r="B62" s="9" t="s">
        <v>86</v>
      </c>
      <c r="C62" s="10">
        <v>20000</v>
      </c>
      <c r="D62" s="10">
        <v>20000</v>
      </c>
      <c r="E62" s="10">
        <v>3333.3333333333335</v>
      </c>
      <c r="F62" s="10">
        <v>0</v>
      </c>
      <c r="G62" s="10">
        <v>0</v>
      </c>
      <c r="H62" s="10">
        <v>320</v>
      </c>
      <c r="I62" s="10">
        <v>0</v>
      </c>
      <c r="J62" s="10">
        <v>0</v>
      </c>
      <c r="K62" s="10">
        <f t="shared" si="6"/>
        <v>3333.3333333333335</v>
      </c>
      <c r="L62" s="10">
        <f t="shared" si="7"/>
        <v>20000</v>
      </c>
      <c r="M62" s="10">
        <f t="shared" si="8"/>
        <v>0</v>
      </c>
      <c r="N62" s="10">
        <f t="shared" si="9"/>
        <v>19680</v>
      </c>
      <c r="O62" s="10">
        <f t="shared" si="10"/>
        <v>3013.3333333333335</v>
      </c>
      <c r="P62" s="10">
        <f t="shared" si="11"/>
        <v>9.6</v>
      </c>
    </row>
    <row r="63" spans="1:16" x14ac:dyDescent="0.3">
      <c r="A63" s="8" t="s">
        <v>87</v>
      </c>
      <c r="B63" s="9" t="s">
        <v>88</v>
      </c>
      <c r="C63" s="10">
        <v>3930</v>
      </c>
      <c r="D63" s="10">
        <v>3930</v>
      </c>
      <c r="E63" s="10">
        <v>655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f t="shared" si="6"/>
        <v>655</v>
      </c>
      <c r="L63" s="10">
        <f t="shared" si="7"/>
        <v>3930</v>
      </c>
      <c r="M63" s="10">
        <f t="shared" si="8"/>
        <v>0</v>
      </c>
      <c r="N63" s="10">
        <f t="shared" si="9"/>
        <v>3930</v>
      </c>
      <c r="O63" s="10">
        <f t="shared" si="10"/>
        <v>655</v>
      </c>
      <c r="P63" s="10">
        <f t="shared" si="11"/>
        <v>0</v>
      </c>
    </row>
    <row r="64" spans="1:16" x14ac:dyDescent="0.3">
      <c r="A64" s="8" t="s">
        <v>89</v>
      </c>
      <c r="B64" s="9" t="s">
        <v>90</v>
      </c>
      <c r="C64" s="10">
        <v>51537</v>
      </c>
      <c r="D64" s="10">
        <v>51537</v>
      </c>
      <c r="E64" s="10">
        <v>8589.5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f t="shared" si="6"/>
        <v>8589.5</v>
      </c>
      <c r="L64" s="10">
        <f t="shared" si="7"/>
        <v>51537</v>
      </c>
      <c r="M64" s="10">
        <f t="shared" si="8"/>
        <v>0</v>
      </c>
      <c r="N64" s="10">
        <f t="shared" si="9"/>
        <v>51537</v>
      </c>
      <c r="O64" s="10">
        <f t="shared" si="10"/>
        <v>8589.5</v>
      </c>
      <c r="P64" s="10">
        <f t="shared" si="11"/>
        <v>0</v>
      </c>
    </row>
    <row r="65" spans="1:16" x14ac:dyDescent="0.3">
      <c r="A65" s="8" t="s">
        <v>75</v>
      </c>
      <c r="B65" s="9" t="s">
        <v>76</v>
      </c>
      <c r="C65" s="10">
        <v>1000</v>
      </c>
      <c r="D65" s="10">
        <v>1000</v>
      </c>
      <c r="E65" s="10">
        <v>166.66666666666666</v>
      </c>
      <c r="F65" s="10">
        <v>0</v>
      </c>
      <c r="G65" s="10">
        <v>0</v>
      </c>
      <c r="H65" s="10">
        <v>630</v>
      </c>
      <c r="I65" s="10">
        <v>0</v>
      </c>
      <c r="J65" s="10">
        <v>0</v>
      </c>
      <c r="K65" s="10">
        <f t="shared" si="6"/>
        <v>166.66666666666666</v>
      </c>
      <c r="L65" s="10">
        <f t="shared" si="7"/>
        <v>1000</v>
      </c>
      <c r="M65" s="10">
        <f t="shared" si="8"/>
        <v>0</v>
      </c>
      <c r="N65" s="10">
        <f t="shared" si="9"/>
        <v>370</v>
      </c>
      <c r="O65" s="10">
        <f t="shared" si="10"/>
        <v>-463.33333333333337</v>
      </c>
      <c r="P65" s="10">
        <f t="shared" si="11"/>
        <v>378</v>
      </c>
    </row>
    <row r="66" spans="1:16" ht="27.6" x14ac:dyDescent="0.3">
      <c r="A66" s="8" t="s">
        <v>53</v>
      </c>
      <c r="B66" s="9" t="s">
        <v>54</v>
      </c>
      <c r="C66" s="10">
        <v>1600000</v>
      </c>
      <c r="D66" s="10">
        <v>1600000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f t="shared" si="6"/>
        <v>0</v>
      </c>
      <c r="L66" s="10">
        <f t="shared" si="7"/>
        <v>1600000</v>
      </c>
      <c r="M66" s="10">
        <f t="shared" si="8"/>
        <v>0</v>
      </c>
      <c r="N66" s="10">
        <f t="shared" si="9"/>
        <v>1600000</v>
      </c>
      <c r="O66" s="10">
        <f t="shared" si="10"/>
        <v>0</v>
      </c>
      <c r="P66" s="10">
        <f t="shared" si="11"/>
        <v>0</v>
      </c>
    </row>
    <row r="67" spans="1:16" x14ac:dyDescent="0.3">
      <c r="A67" s="5" t="s">
        <v>91</v>
      </c>
      <c r="B67" s="6" t="s">
        <v>92</v>
      </c>
      <c r="C67" s="7">
        <v>822847</v>
      </c>
      <c r="D67" s="7">
        <v>822847</v>
      </c>
      <c r="E67" s="7">
        <v>822847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f t="shared" si="6"/>
        <v>822847</v>
      </c>
      <c r="L67" s="7">
        <f t="shared" si="7"/>
        <v>822847</v>
      </c>
      <c r="M67" s="7">
        <f t="shared" si="8"/>
        <v>0</v>
      </c>
      <c r="N67" s="7">
        <f t="shared" si="9"/>
        <v>822847</v>
      </c>
      <c r="O67" s="7">
        <f t="shared" si="10"/>
        <v>822847</v>
      </c>
      <c r="P67" s="7">
        <f t="shared" si="11"/>
        <v>0</v>
      </c>
    </row>
    <row r="68" spans="1:16" x14ac:dyDescent="0.3">
      <c r="A68" s="8" t="s">
        <v>41</v>
      </c>
      <c r="B68" s="9" t="s">
        <v>42</v>
      </c>
      <c r="C68" s="10">
        <v>822847</v>
      </c>
      <c r="D68" s="10">
        <v>822847</v>
      </c>
      <c r="E68" s="10">
        <v>822847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f t="shared" si="6"/>
        <v>822847</v>
      </c>
      <c r="L68" s="10">
        <f t="shared" si="7"/>
        <v>822847</v>
      </c>
      <c r="M68" s="10">
        <f t="shared" si="8"/>
        <v>0</v>
      </c>
      <c r="N68" s="10">
        <f t="shared" si="9"/>
        <v>822847</v>
      </c>
      <c r="O68" s="10">
        <f t="shared" si="10"/>
        <v>822847</v>
      </c>
      <c r="P68" s="10">
        <f t="shared" si="11"/>
        <v>0</v>
      </c>
    </row>
    <row r="69" spans="1:16" x14ac:dyDescent="0.3">
      <c r="A69" s="5" t="s">
        <v>93</v>
      </c>
      <c r="B69" s="6" t="s">
        <v>94</v>
      </c>
      <c r="C69" s="7">
        <v>360000</v>
      </c>
      <c r="D69" s="7">
        <v>360000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f t="shared" si="6"/>
        <v>0</v>
      </c>
      <c r="L69" s="7">
        <f t="shared" si="7"/>
        <v>360000</v>
      </c>
      <c r="M69" s="7">
        <f t="shared" si="8"/>
        <v>0</v>
      </c>
      <c r="N69" s="7">
        <f t="shared" si="9"/>
        <v>360000</v>
      </c>
      <c r="O69" s="7">
        <f t="shared" si="10"/>
        <v>0</v>
      </c>
      <c r="P69" s="7">
        <f t="shared" si="11"/>
        <v>0</v>
      </c>
    </row>
    <row r="70" spans="1:16" ht="27.6" x14ac:dyDescent="0.3">
      <c r="A70" s="8" t="s">
        <v>53</v>
      </c>
      <c r="B70" s="9" t="s">
        <v>54</v>
      </c>
      <c r="C70" s="10">
        <v>360000</v>
      </c>
      <c r="D70" s="10">
        <v>360000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f t="shared" ref="K70:K91" si="12">E70-F70</f>
        <v>0</v>
      </c>
      <c r="L70" s="10">
        <f t="shared" ref="L70:L91" si="13">D70-F70</f>
        <v>360000</v>
      </c>
      <c r="M70" s="10">
        <f t="shared" ref="M70:M91" si="14">IF(E70=0,0,(F70/E70)*100)</f>
        <v>0</v>
      </c>
      <c r="N70" s="10">
        <f t="shared" ref="N70:N91" si="15">D70-H70</f>
        <v>360000</v>
      </c>
      <c r="O70" s="10">
        <f t="shared" ref="O70:O91" si="16">E70-H70</f>
        <v>0</v>
      </c>
      <c r="P70" s="10">
        <f t="shared" ref="P70:P91" si="17">IF(E70=0,0,(H70/E70)*100)</f>
        <v>0</v>
      </c>
    </row>
    <row r="71" spans="1:16" x14ac:dyDescent="0.3">
      <c r="A71" s="5" t="s">
        <v>95</v>
      </c>
      <c r="B71" s="6" t="s">
        <v>96</v>
      </c>
      <c r="C71" s="7">
        <v>4592763</v>
      </c>
      <c r="D71" s="7">
        <v>4592763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f t="shared" si="12"/>
        <v>0</v>
      </c>
      <c r="L71" s="7">
        <f t="shared" si="13"/>
        <v>4592763</v>
      </c>
      <c r="M71" s="7">
        <f t="shared" si="14"/>
        <v>0</v>
      </c>
      <c r="N71" s="7">
        <f t="shared" si="15"/>
        <v>4592763</v>
      </c>
      <c r="O71" s="7">
        <f t="shared" si="16"/>
        <v>0</v>
      </c>
      <c r="P71" s="7">
        <f t="shared" si="17"/>
        <v>0</v>
      </c>
    </row>
    <row r="72" spans="1:16" x14ac:dyDescent="0.3">
      <c r="A72" s="8" t="s">
        <v>97</v>
      </c>
      <c r="B72" s="9" t="s">
        <v>98</v>
      </c>
      <c r="C72" s="10">
        <v>3195200</v>
      </c>
      <c r="D72" s="10">
        <v>3195200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f t="shared" si="12"/>
        <v>0</v>
      </c>
      <c r="L72" s="10">
        <f t="shared" si="13"/>
        <v>3195200</v>
      </c>
      <c r="M72" s="10">
        <f t="shared" si="14"/>
        <v>0</v>
      </c>
      <c r="N72" s="10">
        <f t="shared" si="15"/>
        <v>3195200</v>
      </c>
      <c r="O72" s="10">
        <f t="shared" si="16"/>
        <v>0</v>
      </c>
      <c r="P72" s="10">
        <f t="shared" si="17"/>
        <v>0</v>
      </c>
    </row>
    <row r="73" spans="1:16" x14ac:dyDescent="0.3">
      <c r="A73" s="8" t="s">
        <v>41</v>
      </c>
      <c r="B73" s="9" t="s">
        <v>42</v>
      </c>
      <c r="C73" s="10">
        <v>1397563</v>
      </c>
      <c r="D73" s="10">
        <v>1397563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f t="shared" si="12"/>
        <v>0</v>
      </c>
      <c r="L73" s="10">
        <f t="shared" si="13"/>
        <v>1397563</v>
      </c>
      <c r="M73" s="10">
        <f t="shared" si="14"/>
        <v>0</v>
      </c>
      <c r="N73" s="10">
        <f t="shared" si="15"/>
        <v>1397563</v>
      </c>
      <c r="O73" s="10">
        <f t="shared" si="16"/>
        <v>0</v>
      </c>
      <c r="P73" s="10">
        <f t="shared" si="17"/>
        <v>0</v>
      </c>
    </row>
    <row r="74" spans="1:16" ht="27.6" x14ac:dyDescent="0.3">
      <c r="A74" s="5" t="s">
        <v>99</v>
      </c>
      <c r="B74" s="6" t="s">
        <v>100</v>
      </c>
      <c r="C74" s="7">
        <v>650000</v>
      </c>
      <c r="D74" s="7">
        <v>650000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f t="shared" si="12"/>
        <v>0</v>
      </c>
      <c r="L74" s="7">
        <f t="shared" si="13"/>
        <v>650000</v>
      </c>
      <c r="M74" s="7">
        <f t="shared" si="14"/>
        <v>0</v>
      </c>
      <c r="N74" s="7">
        <f t="shared" si="15"/>
        <v>650000</v>
      </c>
      <c r="O74" s="7">
        <f t="shared" si="16"/>
        <v>0</v>
      </c>
      <c r="P74" s="7">
        <f t="shared" si="17"/>
        <v>0</v>
      </c>
    </row>
    <row r="75" spans="1:16" ht="27.6" x14ac:dyDescent="0.3">
      <c r="A75" s="8" t="s">
        <v>101</v>
      </c>
      <c r="B75" s="9" t="s">
        <v>102</v>
      </c>
      <c r="C75" s="10">
        <v>650000</v>
      </c>
      <c r="D75" s="10">
        <v>650000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f t="shared" si="12"/>
        <v>0</v>
      </c>
      <c r="L75" s="10">
        <f t="shared" si="13"/>
        <v>650000</v>
      </c>
      <c r="M75" s="10">
        <f t="shared" si="14"/>
        <v>0</v>
      </c>
      <c r="N75" s="10">
        <f t="shared" si="15"/>
        <v>650000</v>
      </c>
      <c r="O75" s="10">
        <f t="shared" si="16"/>
        <v>0</v>
      </c>
      <c r="P75" s="10">
        <f t="shared" si="17"/>
        <v>0</v>
      </c>
    </row>
    <row r="76" spans="1:16" ht="27.6" x14ac:dyDescent="0.3">
      <c r="A76" s="5" t="s">
        <v>103</v>
      </c>
      <c r="B76" s="6" t="s">
        <v>104</v>
      </c>
      <c r="C76" s="7">
        <v>30000</v>
      </c>
      <c r="D76" s="7">
        <v>30000</v>
      </c>
      <c r="E76" s="7">
        <v>20000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f t="shared" si="12"/>
        <v>20000</v>
      </c>
      <c r="L76" s="7">
        <f t="shared" si="13"/>
        <v>30000</v>
      </c>
      <c r="M76" s="7">
        <f t="shared" si="14"/>
        <v>0</v>
      </c>
      <c r="N76" s="7">
        <f t="shared" si="15"/>
        <v>30000</v>
      </c>
      <c r="O76" s="7">
        <f t="shared" si="16"/>
        <v>20000</v>
      </c>
      <c r="P76" s="7">
        <f t="shared" si="17"/>
        <v>0</v>
      </c>
    </row>
    <row r="77" spans="1:16" ht="27.6" x14ac:dyDescent="0.3">
      <c r="A77" s="8" t="s">
        <v>101</v>
      </c>
      <c r="B77" s="9" t="s">
        <v>102</v>
      </c>
      <c r="C77" s="10">
        <v>30000</v>
      </c>
      <c r="D77" s="10">
        <v>30000</v>
      </c>
      <c r="E77" s="10">
        <v>20000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f t="shared" si="12"/>
        <v>20000</v>
      </c>
      <c r="L77" s="10">
        <f t="shared" si="13"/>
        <v>30000</v>
      </c>
      <c r="M77" s="10">
        <f t="shared" si="14"/>
        <v>0</v>
      </c>
      <c r="N77" s="10">
        <f t="shared" si="15"/>
        <v>30000</v>
      </c>
      <c r="O77" s="10">
        <f t="shared" si="16"/>
        <v>20000</v>
      </c>
      <c r="P77" s="10">
        <f t="shared" si="17"/>
        <v>0</v>
      </c>
    </row>
    <row r="78" spans="1:16" x14ac:dyDescent="0.3">
      <c r="A78" s="5" t="s">
        <v>105</v>
      </c>
      <c r="B78" s="6" t="s">
        <v>106</v>
      </c>
      <c r="C78" s="7">
        <v>52710</v>
      </c>
      <c r="D78" s="7">
        <v>52710</v>
      </c>
      <c r="E78" s="7">
        <v>18325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f t="shared" si="12"/>
        <v>18325</v>
      </c>
      <c r="L78" s="7">
        <f t="shared" si="13"/>
        <v>52710</v>
      </c>
      <c r="M78" s="7">
        <f t="shared" si="14"/>
        <v>0</v>
      </c>
      <c r="N78" s="7">
        <f t="shared" si="15"/>
        <v>52710</v>
      </c>
      <c r="O78" s="7">
        <f t="shared" si="16"/>
        <v>18325</v>
      </c>
      <c r="P78" s="7">
        <f t="shared" si="17"/>
        <v>0</v>
      </c>
    </row>
    <row r="79" spans="1:16" x14ac:dyDescent="0.3">
      <c r="A79" s="8" t="s">
        <v>85</v>
      </c>
      <c r="B79" s="9" t="s">
        <v>86</v>
      </c>
      <c r="C79" s="10">
        <v>52710</v>
      </c>
      <c r="D79" s="10">
        <v>52710</v>
      </c>
      <c r="E79" s="10">
        <v>18325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f t="shared" si="12"/>
        <v>18325</v>
      </c>
      <c r="L79" s="10">
        <f t="shared" si="13"/>
        <v>52710</v>
      </c>
      <c r="M79" s="10">
        <f t="shared" si="14"/>
        <v>0</v>
      </c>
      <c r="N79" s="10">
        <f t="shared" si="15"/>
        <v>52710</v>
      </c>
      <c r="O79" s="10">
        <f t="shared" si="16"/>
        <v>18325</v>
      </c>
      <c r="P79" s="10">
        <f t="shared" si="17"/>
        <v>0</v>
      </c>
    </row>
    <row r="80" spans="1:16" ht="27.6" x14ac:dyDescent="0.3">
      <c r="A80" s="5" t="s">
        <v>107</v>
      </c>
      <c r="B80" s="6" t="s">
        <v>108</v>
      </c>
      <c r="C80" s="7">
        <v>4240</v>
      </c>
      <c r="D80" s="7">
        <v>4240</v>
      </c>
      <c r="E80" s="7">
        <v>706.66666666666663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f t="shared" si="12"/>
        <v>706.66666666666663</v>
      </c>
      <c r="L80" s="7">
        <f t="shared" si="13"/>
        <v>4240</v>
      </c>
      <c r="M80" s="7">
        <f t="shared" si="14"/>
        <v>0</v>
      </c>
      <c r="N80" s="7">
        <f t="shared" si="15"/>
        <v>4240</v>
      </c>
      <c r="O80" s="7">
        <f t="shared" si="16"/>
        <v>706.66666666666663</v>
      </c>
      <c r="P80" s="7">
        <f t="shared" si="17"/>
        <v>0</v>
      </c>
    </row>
    <row r="81" spans="1:16" x14ac:dyDescent="0.3">
      <c r="A81" s="5" t="s">
        <v>23</v>
      </c>
      <c r="B81" s="6"/>
      <c r="C81" s="7">
        <v>4240</v>
      </c>
      <c r="D81" s="7">
        <v>4240</v>
      </c>
      <c r="E81" s="7">
        <v>706.66666666666663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f t="shared" si="12"/>
        <v>706.66666666666663</v>
      </c>
      <c r="L81" s="7">
        <f t="shared" si="13"/>
        <v>4240</v>
      </c>
      <c r="M81" s="7">
        <f t="shared" si="14"/>
        <v>0</v>
      </c>
      <c r="N81" s="7">
        <f t="shared" si="15"/>
        <v>4240</v>
      </c>
      <c r="O81" s="7">
        <f t="shared" si="16"/>
        <v>706.66666666666663</v>
      </c>
      <c r="P81" s="7">
        <f t="shared" si="17"/>
        <v>0</v>
      </c>
    </row>
    <row r="82" spans="1:16" ht="55.2" x14ac:dyDescent="0.3">
      <c r="A82" s="5" t="s">
        <v>24</v>
      </c>
      <c r="B82" s="6" t="s">
        <v>25</v>
      </c>
      <c r="C82" s="7">
        <v>4240</v>
      </c>
      <c r="D82" s="7">
        <v>4240</v>
      </c>
      <c r="E82" s="7">
        <v>706.66666666666663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f t="shared" si="12"/>
        <v>706.66666666666663</v>
      </c>
      <c r="L82" s="7">
        <f t="shared" si="13"/>
        <v>4240</v>
      </c>
      <c r="M82" s="7">
        <f t="shared" si="14"/>
        <v>0</v>
      </c>
      <c r="N82" s="7">
        <f t="shared" si="15"/>
        <v>4240</v>
      </c>
      <c r="O82" s="7">
        <f t="shared" si="16"/>
        <v>706.66666666666663</v>
      </c>
      <c r="P82" s="7">
        <f t="shared" si="17"/>
        <v>0</v>
      </c>
    </row>
    <row r="83" spans="1:16" x14ac:dyDescent="0.3">
      <c r="A83" s="8" t="s">
        <v>26</v>
      </c>
      <c r="B83" s="9" t="s">
        <v>27</v>
      </c>
      <c r="C83" s="10">
        <v>2000</v>
      </c>
      <c r="D83" s="10">
        <v>2000</v>
      </c>
      <c r="E83" s="10">
        <v>333.33333333333331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f t="shared" si="12"/>
        <v>333.33333333333331</v>
      </c>
      <c r="L83" s="10">
        <f t="shared" si="13"/>
        <v>2000</v>
      </c>
      <c r="M83" s="10">
        <f t="shared" si="14"/>
        <v>0</v>
      </c>
      <c r="N83" s="10">
        <f t="shared" si="15"/>
        <v>2000</v>
      </c>
      <c r="O83" s="10">
        <f t="shared" si="16"/>
        <v>333.33333333333331</v>
      </c>
      <c r="P83" s="10">
        <f t="shared" si="17"/>
        <v>0</v>
      </c>
    </row>
    <row r="84" spans="1:16" x14ac:dyDescent="0.3">
      <c r="A84" s="8" t="s">
        <v>85</v>
      </c>
      <c r="B84" s="9" t="s">
        <v>86</v>
      </c>
      <c r="C84" s="10">
        <v>2240</v>
      </c>
      <c r="D84" s="10">
        <v>2240</v>
      </c>
      <c r="E84" s="10">
        <v>373.33333333333331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f t="shared" si="12"/>
        <v>373.33333333333331</v>
      </c>
      <c r="L84" s="10">
        <f t="shared" si="13"/>
        <v>2240</v>
      </c>
      <c r="M84" s="10">
        <f t="shared" si="14"/>
        <v>0</v>
      </c>
      <c r="N84" s="10">
        <f t="shared" si="15"/>
        <v>2240</v>
      </c>
      <c r="O84" s="10">
        <f t="shared" si="16"/>
        <v>373.33333333333331</v>
      </c>
      <c r="P84" s="10">
        <f t="shared" si="17"/>
        <v>0</v>
      </c>
    </row>
    <row r="85" spans="1:16" ht="27.6" x14ac:dyDescent="0.3">
      <c r="A85" s="5" t="s">
        <v>109</v>
      </c>
      <c r="B85" s="6" t="s">
        <v>110</v>
      </c>
      <c r="C85" s="7">
        <v>2565</v>
      </c>
      <c r="D85" s="7">
        <v>32565</v>
      </c>
      <c r="E85" s="7">
        <v>30000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f t="shared" si="12"/>
        <v>30000</v>
      </c>
      <c r="L85" s="7">
        <f t="shared" si="13"/>
        <v>32565</v>
      </c>
      <c r="M85" s="7">
        <f t="shared" si="14"/>
        <v>0</v>
      </c>
      <c r="N85" s="7">
        <f t="shared" si="15"/>
        <v>32565</v>
      </c>
      <c r="O85" s="7">
        <f t="shared" si="16"/>
        <v>30000</v>
      </c>
      <c r="P85" s="7">
        <f t="shared" si="17"/>
        <v>0</v>
      </c>
    </row>
    <row r="86" spans="1:16" x14ac:dyDescent="0.3">
      <c r="A86" s="5" t="s">
        <v>23</v>
      </c>
      <c r="B86" s="6"/>
      <c r="C86" s="7">
        <v>2565</v>
      </c>
      <c r="D86" s="7">
        <v>32565</v>
      </c>
      <c r="E86" s="7">
        <v>30000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f t="shared" si="12"/>
        <v>30000</v>
      </c>
      <c r="L86" s="7">
        <f t="shared" si="13"/>
        <v>32565</v>
      </c>
      <c r="M86" s="7">
        <f t="shared" si="14"/>
        <v>0</v>
      </c>
      <c r="N86" s="7">
        <f t="shared" si="15"/>
        <v>32565</v>
      </c>
      <c r="O86" s="7">
        <f t="shared" si="16"/>
        <v>30000</v>
      </c>
      <c r="P86" s="7">
        <f t="shared" si="17"/>
        <v>0</v>
      </c>
    </row>
    <row r="87" spans="1:16" ht="55.2" x14ac:dyDescent="0.3">
      <c r="A87" s="5" t="s">
        <v>24</v>
      </c>
      <c r="B87" s="6" t="s">
        <v>25</v>
      </c>
      <c r="C87" s="7">
        <v>0</v>
      </c>
      <c r="D87" s="7">
        <v>30000</v>
      </c>
      <c r="E87" s="7">
        <v>30000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f t="shared" si="12"/>
        <v>30000</v>
      </c>
      <c r="L87" s="7">
        <f t="shared" si="13"/>
        <v>30000</v>
      </c>
      <c r="M87" s="7">
        <f t="shared" si="14"/>
        <v>0</v>
      </c>
      <c r="N87" s="7">
        <f t="shared" si="15"/>
        <v>30000</v>
      </c>
      <c r="O87" s="7">
        <f t="shared" si="16"/>
        <v>30000</v>
      </c>
      <c r="P87" s="7">
        <f t="shared" si="17"/>
        <v>0</v>
      </c>
    </row>
    <row r="88" spans="1:16" ht="27.6" x14ac:dyDescent="0.3">
      <c r="A88" s="8" t="s">
        <v>53</v>
      </c>
      <c r="B88" s="9" t="s">
        <v>54</v>
      </c>
      <c r="C88" s="10">
        <v>0</v>
      </c>
      <c r="D88" s="10">
        <v>30000</v>
      </c>
      <c r="E88" s="10">
        <v>30000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f t="shared" si="12"/>
        <v>30000</v>
      </c>
      <c r="L88" s="10">
        <f t="shared" si="13"/>
        <v>30000</v>
      </c>
      <c r="M88" s="10">
        <f t="shared" si="14"/>
        <v>0</v>
      </c>
      <c r="N88" s="10">
        <f t="shared" si="15"/>
        <v>30000</v>
      </c>
      <c r="O88" s="10">
        <f t="shared" si="16"/>
        <v>30000</v>
      </c>
      <c r="P88" s="10">
        <f t="shared" si="17"/>
        <v>0</v>
      </c>
    </row>
    <row r="89" spans="1:16" x14ac:dyDescent="0.3">
      <c r="A89" s="5" t="s">
        <v>105</v>
      </c>
      <c r="B89" s="6" t="s">
        <v>106</v>
      </c>
      <c r="C89" s="7">
        <v>2565</v>
      </c>
      <c r="D89" s="7">
        <v>2565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f t="shared" si="12"/>
        <v>0</v>
      </c>
      <c r="L89" s="7">
        <f t="shared" si="13"/>
        <v>2565</v>
      </c>
      <c r="M89" s="7">
        <f t="shared" si="14"/>
        <v>0</v>
      </c>
      <c r="N89" s="7">
        <f t="shared" si="15"/>
        <v>2565</v>
      </c>
      <c r="O89" s="7">
        <f t="shared" si="16"/>
        <v>0</v>
      </c>
      <c r="P89" s="7">
        <f t="shared" si="17"/>
        <v>0</v>
      </c>
    </row>
    <row r="90" spans="1:16" x14ac:dyDescent="0.3">
      <c r="A90" s="8" t="s">
        <v>85</v>
      </c>
      <c r="B90" s="9" t="s">
        <v>86</v>
      </c>
      <c r="C90" s="10">
        <v>2565</v>
      </c>
      <c r="D90" s="10">
        <v>2565</v>
      </c>
      <c r="E90" s="10">
        <v>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f t="shared" si="12"/>
        <v>0</v>
      </c>
      <c r="L90" s="10">
        <f t="shared" si="13"/>
        <v>2565</v>
      </c>
      <c r="M90" s="10">
        <f t="shared" si="14"/>
        <v>0</v>
      </c>
      <c r="N90" s="10">
        <f t="shared" si="15"/>
        <v>2565</v>
      </c>
      <c r="O90" s="10">
        <f t="shared" si="16"/>
        <v>0</v>
      </c>
      <c r="P90" s="10">
        <f t="shared" si="17"/>
        <v>0</v>
      </c>
    </row>
    <row r="91" spans="1:16" x14ac:dyDescent="0.3">
      <c r="A91" s="5" t="s">
        <v>111</v>
      </c>
      <c r="B91" s="6" t="s">
        <v>112</v>
      </c>
      <c r="C91" s="7">
        <v>13303525.870000001</v>
      </c>
      <c r="D91" s="7">
        <v>13250795.550000001</v>
      </c>
      <c r="E91" s="7">
        <v>2547945.7800000003</v>
      </c>
      <c r="F91" s="7">
        <v>0</v>
      </c>
      <c r="G91" s="7">
        <v>0</v>
      </c>
      <c r="H91" s="7">
        <v>461769.22000000003</v>
      </c>
      <c r="I91" s="7">
        <v>0</v>
      </c>
      <c r="J91" s="7">
        <v>324.05</v>
      </c>
      <c r="K91" s="7">
        <f t="shared" si="12"/>
        <v>2547945.7800000003</v>
      </c>
      <c r="L91" s="7">
        <f t="shared" si="13"/>
        <v>13250795.550000001</v>
      </c>
      <c r="M91" s="7">
        <f t="shared" si="14"/>
        <v>0</v>
      </c>
      <c r="N91" s="7">
        <f t="shared" si="15"/>
        <v>12789026.33</v>
      </c>
      <c r="O91" s="7">
        <f t="shared" si="16"/>
        <v>2086176.5600000003</v>
      </c>
      <c r="P91" s="7">
        <f t="shared" si="17"/>
        <v>18.123196483403976</v>
      </c>
    </row>
    <row r="92" spans="1:16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2020-03-02T08:55:34Z</dcterms:created>
  <dcterms:modified xsi:type="dcterms:W3CDTF">2020-03-03T09:41:18Z</dcterms:modified>
</cp:coreProperties>
</file>