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98" i="1" l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<sst xmlns="http://schemas.openxmlformats.org/spreadsheetml/2006/main" count="257" uniqueCount="122">
  <si>
    <t>Станом на 04.09.2018</t>
  </si>
  <si>
    <t>Аналіз виконання плану по доходах</t>
  </si>
  <si>
    <t>На 31.08.2018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</si>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</sst>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98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2.44140625" bestFit="1" customWidth="1"/>
    <col min="8" max="8" width="12" bestFit="1" customWidth="1"/>
    <col min="10" max="12" width="13.88671875" customWidth="1"/>
    <col min="13" max="13" width="12.44140625" bestFit="1" customWidth="1"/>
    <col min="14" max="14" width="12" bestFit="1" customWidth="1"/>
    <col min="16" max="18" width="13.88671875" customWidth="1"/>
    <col min="19" max="19" width="11.44140625" bestFit="1" customWidth="1"/>
    <col min="20" max="20" width="10" bestFit="1" customWidth="1"/>
    <col min="22" max="24" width="13.88671875" customWidth="1"/>
    <col min="25" max="25" width="11.44140625" bestFit="1" customWidth="1"/>
    <col min="26" max="26" width="10" bestFit="1" customWidth="1"/>
    <col min="28" max="30" width="13.88671875" customWidth="1"/>
    <col min="31" max="31" width="11.44140625" bestFit="1" customWidth="1"/>
    <col min="32" max="32" width="10" bestFit="1" customWidth="1"/>
    <col min="34" max="36" width="13.88671875" customWidth="1"/>
    <col min="37" max="38" width="9.44140625" bestFit="1" customWidth="1"/>
    <col min="40" max="42" width="13.88671875" customWidth="1"/>
    <col min="43" max="43" width="9.44140625" bestFit="1" customWidth="1"/>
    <col min="46" max="48" width="13.88671875" customWidth="1"/>
    <col min="49" max="49" width="9.44140625" bestFit="1" customWidth="1"/>
    <col min="50" max="50" width="10" bestFit="1" customWidth="1"/>
    <col min="52" max="54" width="13.88671875" customWidth="1"/>
    <col min="55" max="55" width="9.44140625" bestFit="1" customWidth="1"/>
    <col min="56" max="56" width="10" bestFit="1" customWidth="1"/>
    <col min="58" max="60" width="13.88671875" customWidth="1"/>
    <col min="61" max="61" width="9.44140625" bestFit="1" customWidth="1"/>
    <col min="64" max="66" width="13.88671875" customWidth="1"/>
    <col min="67" max="67" width="9.44140625" bestFit="1" customWidth="1"/>
    <col min="70" max="72" width="13.88671875" customWidth="1"/>
    <col min="73" max="73" width="10.44140625" bestFit="1" customWidth="1"/>
    <col min="74" max="74" width="10" bestFit="1" customWidth="1"/>
    <col min="76" max="78" width="13.88671875" customWidth="1"/>
    <col min="79" max="80" width="9.44140625" bestFit="1" customWidth="1"/>
    <col min="82" max="84" width="13.88671875" customWidth="1"/>
    <col min="85" max="85" width="9.44140625" bestFit="1" customWidth="1"/>
    <col min="86" max="86" width="10" bestFit="1" customWidth="1"/>
    <col min="88" max="90" width="13.88671875" customWidth="1"/>
    <col min="91" max="91" width="9.44140625" bestFit="1" customWidth="1"/>
    <col min="94" max="96" width="13.88671875" customWidth="1"/>
    <col min="97" max="97" width="10.44140625" bestFit="1" customWidth="1"/>
    <col min="98" max="98" width="10" bestFit="1" customWidth="1"/>
    <col min="100" max="102" width="13.88671875" customWidth="1"/>
    <col min="103" max="103" width="10.44140625" bestFit="1" customWidth="1"/>
    <col min="104" max="104" width="10" bestFit="1" customWidth="1"/>
    <col min="106" max="108" width="13.88671875" customWidth="1"/>
    <col min="109" max="109" width="9.44140625" bestFit="1" customWidth="1"/>
    <col min="110" max="110" width="10" bestFit="1" customWidth="1"/>
    <col min="112" max="114" width="13.88671875" customWidth="1"/>
    <col min="115" max="115" width="9.44140625" bestFit="1" customWidth="1"/>
    <col min="116" max="116" width="10" bestFit="1" customWidth="1"/>
    <col min="118" max="120" width="13.88671875" customWidth="1"/>
    <col min="121" max="121" width="9.44140625" bestFit="1" customWidth="1"/>
    <col min="122" max="122" width="10" bestFit="1" customWidth="1"/>
    <col min="124" max="126" width="13.88671875" customWidth="1"/>
    <col min="127" max="127" width="9.44140625" bestFit="1" customWidth="1"/>
    <col min="130" max="132" width="13.88671875" customWidth="1"/>
    <col min="133" max="133" width="9.44140625" bestFit="1" customWidth="1"/>
    <col min="136" max="138" width="13.88671875" customWidth="1"/>
    <col min="139" max="139" width="10.44140625" bestFit="1" customWidth="1"/>
    <col min="140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158625770</v>
      </c>
      <c r="E9" s="11">
        <v>158863083</v>
      </c>
      <c r="F9" s="11">
        <v>98353993</v>
      </c>
      <c r="G9" s="11">
        <v>96862173.200000003</v>
      </c>
      <c r="H9" s="11">
        <f>G9-F9</f>
        <v>-1491819.799999997</v>
      </c>
      <c r="I9" s="11">
        <f>IF(F9=0,0,G9/F9*100)</f>
        <v>98.483213792855366</v>
      </c>
      <c r="J9" s="11">
        <v>118096300</v>
      </c>
      <c r="K9" s="11">
        <v>118096300</v>
      </c>
      <c r="L9" s="11">
        <v>73485600</v>
      </c>
      <c r="M9" s="11">
        <v>72218578.459999993</v>
      </c>
      <c r="N9" s="11">
        <f>M9-L9</f>
        <v>-1267021.5400000066</v>
      </c>
      <c r="O9" s="11">
        <f>IF(L9=0,0,M9/L9*100)</f>
        <v>98.275823372198076</v>
      </c>
      <c r="P9" s="11">
        <v>19145020</v>
      </c>
      <c r="Q9" s="11">
        <v>19145020</v>
      </c>
      <c r="R9" s="11">
        <v>12272670</v>
      </c>
      <c r="S9" s="11">
        <v>12666675.15</v>
      </c>
      <c r="T9" s="11">
        <f>S9-R9</f>
        <v>394005.15000000037</v>
      </c>
      <c r="U9" s="11">
        <f>IF(R9=0,0,S9/R9*100)</f>
        <v>103.21042731532748</v>
      </c>
      <c r="V9" s="11">
        <v>19145020</v>
      </c>
      <c r="W9" s="11">
        <v>19145020</v>
      </c>
      <c r="X9" s="11">
        <v>12272670</v>
      </c>
      <c r="Y9" s="11">
        <v>12666675.15</v>
      </c>
      <c r="Z9" s="11">
        <f>Y9-X9</f>
        <v>394005.15000000037</v>
      </c>
      <c r="AA9" s="11">
        <f>IF(X9=0,0,Y9/X9*100)</f>
        <v>103.21042731532748</v>
      </c>
      <c r="AB9" s="11">
        <v>21384450</v>
      </c>
      <c r="AC9" s="11">
        <v>21621763</v>
      </c>
      <c r="AD9" s="11">
        <v>12595723</v>
      </c>
      <c r="AE9" s="11">
        <v>11976919.590000002</v>
      </c>
      <c r="AF9" s="11">
        <f>AE9-AD9</f>
        <v>-618803.40999999829</v>
      </c>
      <c r="AG9" s="11">
        <f>IF(AD9=0,0,AE9/AD9*100)</f>
        <v>95.087194200761644</v>
      </c>
      <c r="AH9" s="11">
        <v>877700</v>
      </c>
      <c r="AI9" s="11">
        <v>877700</v>
      </c>
      <c r="AJ9" s="11">
        <v>486000</v>
      </c>
      <c r="AK9" s="11">
        <v>597049.41999999993</v>
      </c>
      <c r="AL9" s="11">
        <f>AK9-AJ9</f>
        <v>111049.41999999993</v>
      </c>
      <c r="AM9" s="11">
        <f>IF(AJ9=0,0,AK9/AJ9*100)</f>
        <v>122.84967489711933</v>
      </c>
      <c r="AN9" s="11">
        <v>874630</v>
      </c>
      <c r="AO9" s="11">
        <v>874630</v>
      </c>
      <c r="AP9" s="11">
        <v>508349</v>
      </c>
      <c r="AQ9" s="11">
        <v>448494.29</v>
      </c>
      <c r="AR9" s="11">
        <f>AQ9-AP9</f>
        <v>-59854.710000000021</v>
      </c>
      <c r="AS9" s="11">
        <f>IF(AP9=0,0,AQ9/AP9*100)</f>
        <v>88.225665831938301</v>
      </c>
      <c r="AT9" s="11">
        <v>1660500</v>
      </c>
      <c r="AU9" s="11">
        <v>1660500</v>
      </c>
      <c r="AV9" s="11">
        <v>999100</v>
      </c>
      <c r="AW9" s="11">
        <v>862832.76</v>
      </c>
      <c r="AX9" s="11">
        <f>AW9-AV9</f>
        <v>-136267.24</v>
      </c>
      <c r="AY9" s="11">
        <f>IF(AV9=0,0,AW9/AV9*100)</f>
        <v>86.361000900810737</v>
      </c>
      <c r="AZ9" s="11">
        <v>1706162</v>
      </c>
      <c r="BA9" s="11">
        <v>1706162</v>
      </c>
      <c r="BB9" s="11">
        <v>936865</v>
      </c>
      <c r="BC9" s="11">
        <v>672761.57</v>
      </c>
      <c r="BD9" s="11">
        <f>BC9-BB9</f>
        <v>-264103.43000000005</v>
      </c>
      <c r="BE9" s="11">
        <f>IF(BB9=0,0,BC9/BB9*100)</f>
        <v>71.809873354218595</v>
      </c>
      <c r="BF9" s="11">
        <v>453171</v>
      </c>
      <c r="BG9" s="11">
        <v>453171</v>
      </c>
      <c r="BH9" s="11">
        <v>350433</v>
      </c>
      <c r="BI9" s="11">
        <v>363273.16</v>
      </c>
      <c r="BJ9" s="11">
        <f>BI9-BH9</f>
        <v>12840.159999999974</v>
      </c>
      <c r="BK9" s="11">
        <f>IF(BH9=0,0,BI9/BH9*100)</f>
        <v>103.66408414732631</v>
      </c>
      <c r="BL9" s="11">
        <v>711230</v>
      </c>
      <c r="BM9" s="11">
        <v>711230</v>
      </c>
      <c r="BN9" s="11">
        <v>395580</v>
      </c>
      <c r="BO9" s="11">
        <v>325187.83</v>
      </c>
      <c r="BP9" s="11">
        <f>BO9-BN9</f>
        <v>-70392.169999999984</v>
      </c>
      <c r="BQ9" s="11">
        <f>IF(BN9=0,0,BO9/BN9*100)</f>
        <v>82.205326356236412</v>
      </c>
      <c r="BR9" s="11">
        <v>1492424</v>
      </c>
      <c r="BS9" s="11">
        <v>1492424</v>
      </c>
      <c r="BT9" s="11">
        <v>885736</v>
      </c>
      <c r="BU9" s="11">
        <v>828393.59000000008</v>
      </c>
      <c r="BV9" s="11">
        <f>BU9-BT9</f>
        <v>-57342.409999999916</v>
      </c>
      <c r="BW9" s="11">
        <f>IF(BT9=0,0,BU9/BT9*100)</f>
        <v>93.526015652519504</v>
      </c>
      <c r="BX9" s="11">
        <v>1006850</v>
      </c>
      <c r="BY9" s="11">
        <v>1244163</v>
      </c>
      <c r="BZ9" s="11">
        <v>641271</v>
      </c>
      <c r="CA9" s="11">
        <v>804036.07</v>
      </c>
      <c r="CB9" s="11">
        <f>CA9-BZ9</f>
        <v>162765.06999999995</v>
      </c>
      <c r="CC9" s="11">
        <f>IF(BZ9=0,0,CA9/BZ9*100)</f>
        <v>125.38163584506394</v>
      </c>
      <c r="CD9" s="11">
        <v>1399380</v>
      </c>
      <c r="CE9" s="11">
        <v>1399380</v>
      </c>
      <c r="CF9" s="11">
        <v>796280</v>
      </c>
      <c r="CG9" s="11">
        <v>673461.51</v>
      </c>
      <c r="CH9" s="11">
        <f>CG9-CF9</f>
        <v>-122818.48999999999</v>
      </c>
      <c r="CI9" s="11">
        <f>IF(CF9=0,0,CG9/CF9*100)</f>
        <v>84.575966996533879</v>
      </c>
      <c r="CJ9" s="11">
        <v>873204</v>
      </c>
      <c r="CK9" s="11">
        <v>873204</v>
      </c>
      <c r="CL9" s="11">
        <v>506340</v>
      </c>
      <c r="CM9" s="11">
        <v>536516.16</v>
      </c>
      <c r="CN9" s="11">
        <f>CM9-CL9</f>
        <v>30176.160000000033</v>
      </c>
      <c r="CO9" s="11">
        <f>IF(CL9=0,0,CM9/CL9*100)</f>
        <v>105.95966346723546</v>
      </c>
      <c r="CP9" s="11">
        <v>1813000</v>
      </c>
      <c r="CQ9" s="11">
        <v>1813000</v>
      </c>
      <c r="CR9" s="11">
        <v>1093660</v>
      </c>
      <c r="CS9" s="11">
        <v>1077979.31</v>
      </c>
      <c r="CT9" s="11">
        <f>CS9-CR9</f>
        <v>-15680.689999999944</v>
      </c>
      <c r="CU9" s="11">
        <f>IF(CR9=0,0,CS9/CR9*100)</f>
        <v>98.56621893458663</v>
      </c>
      <c r="CV9" s="11">
        <v>2589193</v>
      </c>
      <c r="CW9" s="11">
        <v>2589193</v>
      </c>
      <c r="CX9" s="11">
        <v>1515162</v>
      </c>
      <c r="CY9" s="11">
        <v>1509320.31</v>
      </c>
      <c r="CZ9" s="11">
        <f>CY9-CX9</f>
        <v>-5841.6899999999441</v>
      </c>
      <c r="DA9" s="11">
        <f>IF(CX9=0,0,CY9/CX9*100)</f>
        <v>99.614451127998194</v>
      </c>
      <c r="DB9" s="11">
        <v>750100</v>
      </c>
      <c r="DC9" s="11">
        <v>750100</v>
      </c>
      <c r="DD9" s="11">
        <v>479930</v>
      </c>
      <c r="DE9" s="11">
        <v>314080.37</v>
      </c>
      <c r="DF9" s="11">
        <f>DE9-DD9</f>
        <v>-165849.63</v>
      </c>
      <c r="DG9" s="11">
        <f>IF(DD9=0,0,DE9/DD9*100)</f>
        <v>65.442954180818035</v>
      </c>
      <c r="DH9" s="11">
        <v>1214000</v>
      </c>
      <c r="DI9" s="11">
        <v>1214000</v>
      </c>
      <c r="DJ9" s="11">
        <v>649780</v>
      </c>
      <c r="DK9" s="11">
        <v>440304.54</v>
      </c>
      <c r="DL9" s="11">
        <f>DK9-DJ9</f>
        <v>-209475.46000000002</v>
      </c>
      <c r="DM9" s="11">
        <f>IF(DJ9=0,0,DK9/DJ9*100)</f>
        <v>67.762094862876666</v>
      </c>
      <c r="DN9" s="11">
        <v>585700</v>
      </c>
      <c r="DO9" s="11">
        <v>585700</v>
      </c>
      <c r="DP9" s="11">
        <v>411735</v>
      </c>
      <c r="DQ9" s="11">
        <v>285944.88</v>
      </c>
      <c r="DR9" s="11">
        <f>DQ9-DP9</f>
        <v>-125790.12</v>
      </c>
      <c r="DS9" s="11">
        <f>IF(DP9=0,0,DQ9/DP9*100)</f>
        <v>69.448766803890848</v>
      </c>
      <c r="DT9" s="11">
        <v>1026762</v>
      </c>
      <c r="DU9" s="11">
        <v>1026762</v>
      </c>
      <c r="DV9" s="11">
        <v>642791</v>
      </c>
      <c r="DW9" s="11">
        <v>717209.05</v>
      </c>
      <c r="DX9" s="11">
        <f>DW9-DV9</f>
        <v>74418.050000000047</v>
      </c>
      <c r="DY9" s="11">
        <f>IF(DV9=0,0,DW9/DV9*100)</f>
        <v>111.57733228996673</v>
      </c>
      <c r="DZ9" s="11">
        <v>759544</v>
      </c>
      <c r="EA9" s="11">
        <v>759544</v>
      </c>
      <c r="EB9" s="11">
        <v>344811</v>
      </c>
      <c r="EC9" s="11">
        <v>403320.95999999996</v>
      </c>
      <c r="ED9" s="11">
        <f>EC9-EB9</f>
        <v>58509.959999999963</v>
      </c>
      <c r="EE9" s="11">
        <f>IF(EB9=0,0,EC9/EB9*100)</f>
        <v>116.96870459469099</v>
      </c>
      <c r="EF9" s="11">
        <v>1590900</v>
      </c>
      <c r="EG9" s="11">
        <v>1590900</v>
      </c>
      <c r="EH9" s="11">
        <v>951900</v>
      </c>
      <c r="EI9" s="11">
        <v>1116753.81</v>
      </c>
      <c r="EJ9" s="11">
        <f>EI9-EH9</f>
        <v>164853.81000000006</v>
      </c>
      <c r="EK9" s="11">
        <f>IF(EH9=0,0,EI9/EH9*100)</f>
        <v>117.31839583989915</v>
      </c>
    </row>
    <row r="10" spans="1:141" x14ac:dyDescent="0.3">
      <c r="A10" s="10"/>
      <c r="B10" s="10">
        <v>11000000</v>
      </c>
      <c r="C10" s="10" t="s">
        <v>36</v>
      </c>
      <c r="D10" s="11">
        <v>118185360</v>
      </c>
      <c r="E10" s="11">
        <v>118185360</v>
      </c>
      <c r="F10" s="11">
        <v>73574660</v>
      </c>
      <c r="G10" s="11">
        <v>72254439.459999993</v>
      </c>
      <c r="H10" s="11">
        <f>G10-F10</f>
        <v>-1320220.5400000066</v>
      </c>
      <c r="I10" s="11">
        <f>IF(F10=0,0,G10/F10*100)</f>
        <v>98.205604293652186</v>
      </c>
      <c r="J10" s="11">
        <v>118096300</v>
      </c>
      <c r="K10" s="11">
        <v>118096300</v>
      </c>
      <c r="L10" s="11">
        <v>73485600</v>
      </c>
      <c r="M10" s="11">
        <v>72218578.459999993</v>
      </c>
      <c r="N10" s="11">
        <f>M10-L10</f>
        <v>-1267021.5400000066</v>
      </c>
      <c r="O10" s="11">
        <f>IF(L10=0,0,M10/L10*100)</f>
        <v>98.275823372198076</v>
      </c>
      <c r="P10" s="11">
        <v>89060</v>
      </c>
      <c r="Q10" s="11">
        <v>89060</v>
      </c>
      <c r="R10" s="11">
        <v>89060</v>
      </c>
      <c r="S10" s="11">
        <v>35861</v>
      </c>
      <c r="T10" s="11">
        <f>S10-R10</f>
        <v>-53199</v>
      </c>
      <c r="U10" s="11">
        <f>IF(R10=0,0,S10/R10*100)</f>
        <v>40.266112732988994</v>
      </c>
      <c r="V10" s="11">
        <v>89060</v>
      </c>
      <c r="W10" s="11">
        <v>89060</v>
      </c>
      <c r="X10" s="11">
        <v>89060</v>
      </c>
      <c r="Y10" s="11">
        <v>35861</v>
      </c>
      <c r="Z10" s="11">
        <f>Y10-X10</f>
        <v>-53199</v>
      </c>
      <c r="AA10" s="11">
        <f>IF(X10=0,0,Y10/X10*100)</f>
        <v>40.266112732988994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118085100</v>
      </c>
      <c r="E11" s="11">
        <v>118085100</v>
      </c>
      <c r="F11" s="11">
        <v>73480000</v>
      </c>
      <c r="G11" s="11">
        <v>72217611.459999993</v>
      </c>
      <c r="H11" s="11">
        <f>G11-F11</f>
        <v>-1262388.5400000066</v>
      </c>
      <c r="I11" s="11">
        <f>IF(F11=0,0,G11/F11*100)</f>
        <v>98.281997087642893</v>
      </c>
      <c r="J11" s="11">
        <v>118085100</v>
      </c>
      <c r="K11" s="11">
        <v>118085100</v>
      </c>
      <c r="L11" s="11">
        <v>73480000</v>
      </c>
      <c r="M11" s="11">
        <v>72217611.459999993</v>
      </c>
      <c r="N11" s="11">
        <f>M11-L11</f>
        <v>-1262388.5400000066</v>
      </c>
      <c r="O11" s="11">
        <f>IF(L11=0,0,M11/L11*100)</f>
        <v>98.281997087642893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70728600</v>
      </c>
      <c r="E12" s="11">
        <v>70728600</v>
      </c>
      <c r="F12" s="11">
        <v>46020000</v>
      </c>
      <c r="G12" s="11">
        <v>50006270.82</v>
      </c>
      <c r="H12" s="11">
        <f>G12-F12</f>
        <v>3986270.8200000003</v>
      </c>
      <c r="I12" s="11">
        <f>IF(F12=0,0,G12/F12*100)</f>
        <v>108.66204002607563</v>
      </c>
      <c r="J12" s="11">
        <v>70728600</v>
      </c>
      <c r="K12" s="11">
        <v>70728600</v>
      </c>
      <c r="L12" s="11">
        <v>46020000</v>
      </c>
      <c r="M12" s="11">
        <v>50006270.82</v>
      </c>
      <c r="N12" s="11">
        <f>M12-L12</f>
        <v>3986270.8200000003</v>
      </c>
      <c r="O12" s="11">
        <f>IF(L12=0,0,M12/L12*100)</f>
        <v>108.66204002607563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32236500</v>
      </c>
      <c r="E13" s="11">
        <v>32236500</v>
      </c>
      <c r="F13" s="11">
        <v>18810000</v>
      </c>
      <c r="G13" s="11">
        <v>13937733.08</v>
      </c>
      <c r="H13" s="11">
        <f>G13-F13</f>
        <v>-4872266.92</v>
      </c>
      <c r="I13" s="11">
        <f>IF(F13=0,0,G13/F13*100)</f>
        <v>74.097464540138219</v>
      </c>
      <c r="J13" s="11">
        <v>32236500</v>
      </c>
      <c r="K13" s="11">
        <v>32236500</v>
      </c>
      <c r="L13" s="11">
        <v>18810000</v>
      </c>
      <c r="M13" s="11">
        <v>13937733.08</v>
      </c>
      <c r="N13" s="11">
        <f>M13-L13</f>
        <v>-4872266.92</v>
      </c>
      <c r="O13" s="11">
        <f>IF(L13=0,0,M13/L13*100)</f>
        <v>74.097464540138219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12220000</v>
      </c>
      <c r="E14" s="11">
        <v>12220000</v>
      </c>
      <c r="F14" s="11">
        <v>5750000</v>
      </c>
      <c r="G14" s="11">
        <v>5999223.0899999999</v>
      </c>
      <c r="H14" s="11">
        <f>G14-F14</f>
        <v>249223.08999999985</v>
      </c>
      <c r="I14" s="11">
        <f>IF(F14=0,0,G14/F14*100)</f>
        <v>104.33431460869565</v>
      </c>
      <c r="J14" s="11">
        <v>12220000</v>
      </c>
      <c r="K14" s="11">
        <v>12220000</v>
      </c>
      <c r="L14" s="11">
        <v>5750000</v>
      </c>
      <c r="M14" s="11">
        <v>5999223.0899999999</v>
      </c>
      <c r="N14" s="11">
        <f>M14-L14</f>
        <v>249223.08999999985</v>
      </c>
      <c r="O14" s="11">
        <f>IF(L14=0,0,M14/L14*100)</f>
        <v>104.33431460869565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2900000</v>
      </c>
      <c r="E15" s="11">
        <v>2900000</v>
      </c>
      <c r="F15" s="11">
        <v>2900000</v>
      </c>
      <c r="G15" s="11">
        <v>2245743.16</v>
      </c>
      <c r="H15" s="11">
        <f>G15-F15</f>
        <v>-654256.83999999985</v>
      </c>
      <c r="I15" s="11">
        <f>IF(F15=0,0,G15/F15*100)</f>
        <v>77.439419310344832</v>
      </c>
      <c r="J15" s="11">
        <v>2900000</v>
      </c>
      <c r="K15" s="11">
        <v>2900000</v>
      </c>
      <c r="L15" s="11">
        <v>2900000</v>
      </c>
      <c r="M15" s="11">
        <v>2245743.16</v>
      </c>
      <c r="N15" s="11">
        <f>M15-L15</f>
        <v>-654256.83999999985</v>
      </c>
      <c r="O15" s="11">
        <f>IF(L15=0,0,M15/L15*100)</f>
        <v>77.439419310344832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11010900</v>
      </c>
      <c r="C16" s="10" t="s">
        <v>42</v>
      </c>
      <c r="D16" s="11">
        <v>0</v>
      </c>
      <c r="E16" s="11">
        <v>0</v>
      </c>
      <c r="F16" s="11">
        <v>0</v>
      </c>
      <c r="G16" s="11">
        <v>28641.31</v>
      </c>
      <c r="H16" s="11">
        <f>G16-F16</f>
        <v>28641.31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28641.31</v>
      </c>
      <c r="N16" s="11">
        <f>M16-L16</f>
        <v>28641.31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11020000</v>
      </c>
      <c r="C17" s="10" t="s">
        <v>43</v>
      </c>
      <c r="D17" s="11">
        <v>100260</v>
      </c>
      <c r="E17" s="11">
        <v>100260</v>
      </c>
      <c r="F17" s="11">
        <v>94660</v>
      </c>
      <c r="G17" s="11">
        <v>36828</v>
      </c>
      <c r="H17" s="11">
        <f>G17-F17</f>
        <v>-57832</v>
      </c>
      <c r="I17" s="11">
        <f>IF(F17=0,0,G17/F17*100)</f>
        <v>38.905556729347133</v>
      </c>
      <c r="J17" s="11">
        <v>11200</v>
      </c>
      <c r="K17" s="11">
        <v>11200</v>
      </c>
      <c r="L17" s="11">
        <v>5600</v>
      </c>
      <c r="M17" s="11">
        <v>967</v>
      </c>
      <c r="N17" s="11">
        <f>M17-L17</f>
        <v>-4633</v>
      </c>
      <c r="O17" s="11">
        <f>IF(L17=0,0,M17/L17*100)</f>
        <v>17.267857142857142</v>
      </c>
      <c r="P17" s="11">
        <v>89060</v>
      </c>
      <c r="Q17" s="11">
        <v>89060</v>
      </c>
      <c r="R17" s="11">
        <v>89060</v>
      </c>
      <c r="S17" s="11">
        <v>35861</v>
      </c>
      <c r="T17" s="11">
        <f>S17-R17</f>
        <v>-53199</v>
      </c>
      <c r="U17" s="11">
        <f>IF(R17=0,0,S17/R17*100)</f>
        <v>40.266112732988994</v>
      </c>
      <c r="V17" s="11">
        <v>89060</v>
      </c>
      <c r="W17" s="11">
        <v>89060</v>
      </c>
      <c r="X17" s="11">
        <v>89060</v>
      </c>
      <c r="Y17" s="11">
        <v>35861</v>
      </c>
      <c r="Z17" s="11">
        <f>Y17-X17</f>
        <v>-53199</v>
      </c>
      <c r="AA17" s="11">
        <f>IF(X17=0,0,Y17/X17*100)</f>
        <v>40.266112732988994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11020200</v>
      </c>
      <c r="C18" s="10" t="s">
        <v>44</v>
      </c>
      <c r="D18" s="11">
        <v>100260</v>
      </c>
      <c r="E18" s="11">
        <v>100260</v>
      </c>
      <c r="F18" s="11">
        <v>94660</v>
      </c>
      <c r="G18" s="11">
        <v>36828</v>
      </c>
      <c r="H18" s="11">
        <f>G18-F18</f>
        <v>-57832</v>
      </c>
      <c r="I18" s="11">
        <f>IF(F18=0,0,G18/F18*100)</f>
        <v>38.905556729347133</v>
      </c>
      <c r="J18" s="11">
        <v>11200</v>
      </c>
      <c r="K18" s="11">
        <v>11200</v>
      </c>
      <c r="L18" s="11">
        <v>5600</v>
      </c>
      <c r="M18" s="11">
        <v>967</v>
      </c>
      <c r="N18" s="11">
        <f>M18-L18</f>
        <v>-4633</v>
      </c>
      <c r="O18" s="11">
        <f>IF(L18=0,0,M18/L18*100)</f>
        <v>17.267857142857142</v>
      </c>
      <c r="P18" s="11">
        <v>89060</v>
      </c>
      <c r="Q18" s="11">
        <v>89060</v>
      </c>
      <c r="R18" s="11">
        <v>89060</v>
      </c>
      <c r="S18" s="11">
        <v>35861</v>
      </c>
      <c r="T18" s="11">
        <f>S18-R18</f>
        <v>-53199</v>
      </c>
      <c r="U18" s="11">
        <f>IF(R18=0,0,S18/R18*100)</f>
        <v>40.266112732988994</v>
      </c>
      <c r="V18" s="11">
        <v>89060</v>
      </c>
      <c r="W18" s="11">
        <v>89060</v>
      </c>
      <c r="X18" s="11">
        <v>89060</v>
      </c>
      <c r="Y18" s="11">
        <v>35861</v>
      </c>
      <c r="Z18" s="11">
        <f>Y18-X18</f>
        <v>-53199</v>
      </c>
      <c r="AA18" s="11">
        <f>IF(X18=0,0,Y18/X18*100)</f>
        <v>40.266112732988994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0</v>
      </c>
      <c r="EJ18" s="11">
        <f>EI18-EH18</f>
        <v>0</v>
      </c>
      <c r="EK18" s="11">
        <f>IF(EH18=0,0,EI18/EH18*100)</f>
        <v>0</v>
      </c>
    </row>
    <row r="19" spans="1:141" x14ac:dyDescent="0.3">
      <c r="A19" s="10"/>
      <c r="B19" s="10">
        <v>13000000</v>
      </c>
      <c r="C19" s="10" t="s">
        <v>45</v>
      </c>
      <c r="D19" s="11">
        <v>13100</v>
      </c>
      <c r="E19" s="11">
        <v>13100</v>
      </c>
      <c r="F19" s="11">
        <v>9091</v>
      </c>
      <c r="G19" s="11">
        <v>88886.86</v>
      </c>
      <c r="H19" s="11">
        <f>G19-F19</f>
        <v>79795.86</v>
      </c>
      <c r="I19" s="11">
        <f>IF(F19=0,0,G19/F19*100)</f>
        <v>977.74568254317455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1111</v>
      </c>
      <c r="T19" s="11">
        <f>S19-R19</f>
        <v>1111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1111</v>
      </c>
      <c r="Z19" s="11">
        <f>Y19-X19</f>
        <v>1111</v>
      </c>
      <c r="AA19" s="11">
        <f>IF(X19=0,0,Y19/X19*100)</f>
        <v>0</v>
      </c>
      <c r="AB19" s="11">
        <v>13100</v>
      </c>
      <c r="AC19" s="11">
        <v>13100</v>
      </c>
      <c r="AD19" s="11">
        <v>9091</v>
      </c>
      <c r="AE19" s="11">
        <v>87775.86</v>
      </c>
      <c r="AF19" s="11">
        <f>AE19-AD19</f>
        <v>78684.86</v>
      </c>
      <c r="AG19" s="11">
        <f>IF(AD19=0,0,AE19/AD19*100)</f>
        <v>965.5248047519525</v>
      </c>
      <c r="AH19" s="11">
        <v>0</v>
      </c>
      <c r="AI19" s="11">
        <v>0</v>
      </c>
      <c r="AJ19" s="11">
        <v>0</v>
      </c>
      <c r="AK19" s="11">
        <v>532.34</v>
      </c>
      <c r="AL19" s="11">
        <f>AK19-AJ19</f>
        <v>532.34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500</v>
      </c>
      <c r="AU19" s="11">
        <v>500</v>
      </c>
      <c r="AV19" s="11">
        <v>500</v>
      </c>
      <c r="AW19" s="11">
        <v>1044.06</v>
      </c>
      <c r="AX19" s="11">
        <f>AW19-AV19</f>
        <v>544.05999999999995</v>
      </c>
      <c r="AY19" s="11">
        <f>IF(AV19=0,0,AW19/AV19*100)</f>
        <v>208.81200000000001</v>
      </c>
      <c r="AZ19" s="11">
        <v>380</v>
      </c>
      <c r="BA19" s="11">
        <v>380</v>
      </c>
      <c r="BB19" s="11">
        <v>256</v>
      </c>
      <c r="BC19" s="11">
        <v>1081.3599999999999</v>
      </c>
      <c r="BD19" s="11">
        <f>BC19-BB19</f>
        <v>825.3599999999999</v>
      </c>
      <c r="BE19" s="11">
        <f>IF(BB19=0,0,BC19/BB19*100)</f>
        <v>422.40624999999994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3000</v>
      </c>
      <c r="BM19" s="11">
        <v>3000</v>
      </c>
      <c r="BN19" s="11">
        <v>1000</v>
      </c>
      <c r="BO19" s="11">
        <v>1798.1</v>
      </c>
      <c r="BP19" s="11">
        <f>BO19-BN19</f>
        <v>798.09999999999991</v>
      </c>
      <c r="BQ19" s="11">
        <f>IF(BN19=0,0,BO19/BN19*100)</f>
        <v>179.80999999999997</v>
      </c>
      <c r="BR19" s="11">
        <v>0</v>
      </c>
      <c r="BS19" s="11">
        <v>0</v>
      </c>
      <c r="BT19" s="11">
        <v>0</v>
      </c>
      <c r="BU19" s="11">
        <v>3562.78</v>
      </c>
      <c r="BV19" s="11">
        <f>BU19-BT19</f>
        <v>3562.78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617.91</v>
      </c>
      <c r="CB19" s="11">
        <f>CA19-BZ19</f>
        <v>617.91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211.15</v>
      </c>
      <c r="CT19" s="11">
        <f>CS19-CR19</f>
        <v>211.15</v>
      </c>
      <c r="CU19" s="11">
        <f>IF(CR19=0,0,CS19/CR19*100)</f>
        <v>0</v>
      </c>
      <c r="CV19" s="11">
        <v>6920</v>
      </c>
      <c r="CW19" s="11">
        <v>6920</v>
      </c>
      <c r="CX19" s="11">
        <v>5835</v>
      </c>
      <c r="CY19" s="11">
        <v>71822.820000000007</v>
      </c>
      <c r="CZ19" s="11">
        <f>CY19-CX19</f>
        <v>65987.820000000007</v>
      </c>
      <c r="DA19" s="11">
        <f>IF(CX19=0,0,CY19/CX19*100)</f>
        <v>1230.8966580976864</v>
      </c>
      <c r="DB19" s="11">
        <v>2300</v>
      </c>
      <c r="DC19" s="11">
        <v>2300</v>
      </c>
      <c r="DD19" s="11">
        <v>1500</v>
      </c>
      <c r="DE19" s="11">
        <v>313.81</v>
      </c>
      <c r="DF19" s="11">
        <f>DE19-DD19</f>
        <v>-1186.19</v>
      </c>
      <c r="DG19" s="11">
        <f>IF(DD19=0,0,DE19/DD19*100)</f>
        <v>20.920666666666669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1171.3</v>
      </c>
      <c r="DR19" s="11">
        <f>DQ19-DP19</f>
        <v>1171.3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991.37</v>
      </c>
      <c r="DX19" s="11">
        <f>DW19-DV19</f>
        <v>991.37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1078.22</v>
      </c>
      <c r="ED19" s="11">
        <f>EC19-EB19</f>
        <v>1078.22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3550.64</v>
      </c>
      <c r="EJ19" s="11">
        <f>EI19-EH19</f>
        <v>3550.64</v>
      </c>
      <c r="EK19" s="11">
        <f>IF(EH19=0,0,EI19/EH19*100)</f>
        <v>0</v>
      </c>
    </row>
    <row r="20" spans="1:141" x14ac:dyDescent="0.3">
      <c r="A20" s="10"/>
      <c r="B20" s="10">
        <v>13010000</v>
      </c>
      <c r="C20" s="10" t="s">
        <v>46</v>
      </c>
      <c r="D20" s="11">
        <v>13100</v>
      </c>
      <c r="E20" s="11">
        <v>13100</v>
      </c>
      <c r="F20" s="11">
        <v>9091</v>
      </c>
      <c r="G20" s="11">
        <v>88886.86</v>
      </c>
      <c r="H20" s="11">
        <f>G20-F20</f>
        <v>79795.86</v>
      </c>
      <c r="I20" s="11">
        <f>IF(F20=0,0,G20/F20*100)</f>
        <v>977.74568254317455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1111</v>
      </c>
      <c r="T20" s="11">
        <f>S20-R20</f>
        <v>1111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1111</v>
      </c>
      <c r="Z20" s="11">
        <f>Y20-X20</f>
        <v>1111</v>
      </c>
      <c r="AA20" s="11">
        <f>IF(X20=0,0,Y20/X20*100)</f>
        <v>0</v>
      </c>
      <c r="AB20" s="11">
        <v>13100</v>
      </c>
      <c r="AC20" s="11">
        <v>13100</v>
      </c>
      <c r="AD20" s="11">
        <v>9091</v>
      </c>
      <c r="AE20" s="11">
        <v>87775.86</v>
      </c>
      <c r="AF20" s="11">
        <f>AE20-AD20</f>
        <v>78684.86</v>
      </c>
      <c r="AG20" s="11">
        <f>IF(AD20=0,0,AE20/AD20*100)</f>
        <v>965.5248047519525</v>
      </c>
      <c r="AH20" s="11">
        <v>0</v>
      </c>
      <c r="AI20" s="11">
        <v>0</v>
      </c>
      <c r="AJ20" s="11">
        <v>0</v>
      </c>
      <c r="AK20" s="11">
        <v>532.34</v>
      </c>
      <c r="AL20" s="11">
        <f>AK20-AJ20</f>
        <v>532.34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500</v>
      </c>
      <c r="AU20" s="11">
        <v>500</v>
      </c>
      <c r="AV20" s="11">
        <v>500</v>
      </c>
      <c r="AW20" s="11">
        <v>1044.06</v>
      </c>
      <c r="AX20" s="11">
        <f>AW20-AV20</f>
        <v>544.05999999999995</v>
      </c>
      <c r="AY20" s="11">
        <f>IF(AV20=0,0,AW20/AV20*100)</f>
        <v>208.81200000000001</v>
      </c>
      <c r="AZ20" s="11">
        <v>380</v>
      </c>
      <c r="BA20" s="11">
        <v>380</v>
      </c>
      <c r="BB20" s="11">
        <v>256</v>
      </c>
      <c r="BC20" s="11">
        <v>1081.3599999999999</v>
      </c>
      <c r="BD20" s="11">
        <f>BC20-BB20</f>
        <v>825.3599999999999</v>
      </c>
      <c r="BE20" s="11">
        <f>IF(BB20=0,0,BC20/BB20*100)</f>
        <v>422.40624999999994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3000</v>
      </c>
      <c r="BM20" s="11">
        <v>3000</v>
      </c>
      <c r="BN20" s="11">
        <v>1000</v>
      </c>
      <c r="BO20" s="11">
        <v>1798.1</v>
      </c>
      <c r="BP20" s="11">
        <f>BO20-BN20</f>
        <v>798.09999999999991</v>
      </c>
      <c r="BQ20" s="11">
        <f>IF(BN20=0,0,BO20/BN20*100)</f>
        <v>179.80999999999997</v>
      </c>
      <c r="BR20" s="11">
        <v>0</v>
      </c>
      <c r="BS20" s="11">
        <v>0</v>
      </c>
      <c r="BT20" s="11">
        <v>0</v>
      </c>
      <c r="BU20" s="11">
        <v>3562.78</v>
      </c>
      <c r="BV20" s="11">
        <f>BU20-BT20</f>
        <v>3562.78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617.91</v>
      </c>
      <c r="CB20" s="11">
        <f>CA20-BZ20</f>
        <v>617.91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211.15</v>
      </c>
      <c r="CT20" s="11">
        <f>CS20-CR20</f>
        <v>211.15</v>
      </c>
      <c r="CU20" s="11">
        <f>IF(CR20=0,0,CS20/CR20*100)</f>
        <v>0</v>
      </c>
      <c r="CV20" s="11">
        <v>6920</v>
      </c>
      <c r="CW20" s="11">
        <v>6920</v>
      </c>
      <c r="CX20" s="11">
        <v>5835</v>
      </c>
      <c r="CY20" s="11">
        <v>71822.820000000007</v>
      </c>
      <c r="CZ20" s="11">
        <f>CY20-CX20</f>
        <v>65987.820000000007</v>
      </c>
      <c r="DA20" s="11">
        <f>IF(CX20=0,0,CY20/CX20*100)</f>
        <v>1230.8966580976864</v>
      </c>
      <c r="DB20" s="11">
        <v>2300</v>
      </c>
      <c r="DC20" s="11">
        <v>2300</v>
      </c>
      <c r="DD20" s="11">
        <v>1500</v>
      </c>
      <c r="DE20" s="11">
        <v>313.81</v>
      </c>
      <c r="DF20" s="11">
        <f>DE20-DD20</f>
        <v>-1186.19</v>
      </c>
      <c r="DG20" s="11">
        <f>IF(DD20=0,0,DE20/DD20*100)</f>
        <v>20.920666666666669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1171.3</v>
      </c>
      <c r="DR20" s="11">
        <f>DQ20-DP20</f>
        <v>1171.3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991.37</v>
      </c>
      <c r="DX20" s="11">
        <f>DW20-DV20</f>
        <v>991.37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1078.22</v>
      </c>
      <c r="ED20" s="11">
        <f>EC20-EB20</f>
        <v>1078.22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3550.64</v>
      </c>
      <c r="EJ20" s="11">
        <f>EI20-EH20</f>
        <v>3550.64</v>
      </c>
      <c r="EK20" s="11">
        <f>IF(EH20=0,0,EI20/EH20*100)</f>
        <v>0</v>
      </c>
    </row>
    <row r="21" spans="1:141" x14ac:dyDescent="0.3">
      <c r="A21" s="10"/>
      <c r="B21" s="10">
        <v>13010200</v>
      </c>
      <c r="C21" s="10" t="s">
        <v>47</v>
      </c>
      <c r="D21" s="11">
        <v>13100</v>
      </c>
      <c r="E21" s="11">
        <v>13100</v>
      </c>
      <c r="F21" s="11">
        <v>9091</v>
      </c>
      <c r="G21" s="11">
        <v>88886.86</v>
      </c>
      <c r="H21" s="11">
        <f>G21-F21</f>
        <v>79795.86</v>
      </c>
      <c r="I21" s="11">
        <f>IF(F21=0,0,G21/F21*100)</f>
        <v>977.74568254317455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1111</v>
      </c>
      <c r="T21" s="11">
        <f>S21-R21</f>
        <v>1111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1111</v>
      </c>
      <c r="Z21" s="11">
        <f>Y21-X21</f>
        <v>1111</v>
      </c>
      <c r="AA21" s="11">
        <f>IF(X21=0,0,Y21/X21*100)</f>
        <v>0</v>
      </c>
      <c r="AB21" s="11">
        <v>13100</v>
      </c>
      <c r="AC21" s="11">
        <v>13100</v>
      </c>
      <c r="AD21" s="11">
        <v>9091</v>
      </c>
      <c r="AE21" s="11">
        <v>87775.86</v>
      </c>
      <c r="AF21" s="11">
        <f>AE21-AD21</f>
        <v>78684.86</v>
      </c>
      <c r="AG21" s="11">
        <f>IF(AD21=0,0,AE21/AD21*100)</f>
        <v>965.5248047519525</v>
      </c>
      <c r="AH21" s="11">
        <v>0</v>
      </c>
      <c r="AI21" s="11">
        <v>0</v>
      </c>
      <c r="AJ21" s="11">
        <v>0</v>
      </c>
      <c r="AK21" s="11">
        <v>532.34</v>
      </c>
      <c r="AL21" s="11">
        <f>AK21-AJ21</f>
        <v>532.34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500</v>
      </c>
      <c r="AU21" s="11">
        <v>500</v>
      </c>
      <c r="AV21" s="11">
        <v>500</v>
      </c>
      <c r="AW21" s="11">
        <v>1044.06</v>
      </c>
      <c r="AX21" s="11">
        <f>AW21-AV21</f>
        <v>544.05999999999995</v>
      </c>
      <c r="AY21" s="11">
        <f>IF(AV21=0,0,AW21/AV21*100)</f>
        <v>208.81200000000001</v>
      </c>
      <c r="AZ21" s="11">
        <v>380</v>
      </c>
      <c r="BA21" s="11">
        <v>380</v>
      </c>
      <c r="BB21" s="11">
        <v>256</v>
      </c>
      <c r="BC21" s="11">
        <v>1081.3599999999999</v>
      </c>
      <c r="BD21" s="11">
        <f>BC21-BB21</f>
        <v>825.3599999999999</v>
      </c>
      <c r="BE21" s="11">
        <f>IF(BB21=0,0,BC21/BB21*100)</f>
        <v>422.40624999999994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3000</v>
      </c>
      <c r="BM21" s="11">
        <v>3000</v>
      </c>
      <c r="BN21" s="11">
        <v>1000</v>
      </c>
      <c r="BO21" s="11">
        <v>1798.1</v>
      </c>
      <c r="BP21" s="11">
        <f>BO21-BN21</f>
        <v>798.09999999999991</v>
      </c>
      <c r="BQ21" s="11">
        <f>IF(BN21=0,0,BO21/BN21*100)</f>
        <v>179.80999999999997</v>
      </c>
      <c r="BR21" s="11">
        <v>0</v>
      </c>
      <c r="BS21" s="11">
        <v>0</v>
      </c>
      <c r="BT21" s="11">
        <v>0</v>
      </c>
      <c r="BU21" s="11">
        <v>3562.78</v>
      </c>
      <c r="BV21" s="11">
        <f>BU21-BT21</f>
        <v>3562.78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617.91</v>
      </c>
      <c r="CB21" s="11">
        <f>CA21-BZ21</f>
        <v>617.91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211.15</v>
      </c>
      <c r="CT21" s="11">
        <f>CS21-CR21</f>
        <v>211.15</v>
      </c>
      <c r="CU21" s="11">
        <f>IF(CR21=0,0,CS21/CR21*100)</f>
        <v>0</v>
      </c>
      <c r="CV21" s="11">
        <v>6920</v>
      </c>
      <c r="CW21" s="11">
        <v>6920</v>
      </c>
      <c r="CX21" s="11">
        <v>5835</v>
      </c>
      <c r="CY21" s="11">
        <v>71822.820000000007</v>
      </c>
      <c r="CZ21" s="11">
        <f>CY21-CX21</f>
        <v>65987.820000000007</v>
      </c>
      <c r="DA21" s="11">
        <f>IF(CX21=0,0,CY21/CX21*100)</f>
        <v>1230.8966580976864</v>
      </c>
      <c r="DB21" s="11">
        <v>2300</v>
      </c>
      <c r="DC21" s="11">
        <v>2300</v>
      </c>
      <c r="DD21" s="11">
        <v>1500</v>
      </c>
      <c r="DE21" s="11">
        <v>313.81</v>
      </c>
      <c r="DF21" s="11">
        <f>DE21-DD21</f>
        <v>-1186.19</v>
      </c>
      <c r="DG21" s="11">
        <f>IF(DD21=0,0,DE21/DD21*100)</f>
        <v>20.920666666666669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1171.3</v>
      </c>
      <c r="DR21" s="11">
        <f>DQ21-DP21</f>
        <v>1171.3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991.37</v>
      </c>
      <c r="DX21" s="11">
        <f>DW21-DV21</f>
        <v>991.37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1078.22</v>
      </c>
      <c r="ED21" s="11">
        <f>EC21-EB21</f>
        <v>1078.22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3550.64</v>
      </c>
      <c r="EJ21" s="11">
        <f>EI21-EH21</f>
        <v>3550.64</v>
      </c>
      <c r="EK21" s="11">
        <f>IF(EH21=0,0,EI21/EH21*100)</f>
        <v>0</v>
      </c>
    </row>
    <row r="22" spans="1:141" x14ac:dyDescent="0.3">
      <c r="A22" s="10"/>
      <c r="B22" s="10">
        <v>14000000</v>
      </c>
      <c r="C22" s="10" t="s">
        <v>48</v>
      </c>
      <c r="D22" s="11">
        <v>7248443</v>
      </c>
      <c r="E22" s="11">
        <v>7248443</v>
      </c>
      <c r="F22" s="11">
        <v>4168778</v>
      </c>
      <c r="G22" s="11">
        <v>3462586.8299999991</v>
      </c>
      <c r="H22" s="11">
        <f>G22-F22</f>
        <v>-706191.17000000086</v>
      </c>
      <c r="I22" s="11">
        <f>IF(F22=0,0,G22/F22*100)</f>
        <v>83.059995758949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5556400</v>
      </c>
      <c r="Q22" s="11">
        <v>5556400</v>
      </c>
      <c r="R22" s="11">
        <v>3038400</v>
      </c>
      <c r="S22" s="11">
        <v>2765588.8099999996</v>
      </c>
      <c r="T22" s="11">
        <f>S22-R22</f>
        <v>-272811.19000000041</v>
      </c>
      <c r="U22" s="11">
        <f>IF(R22=0,0,S22/R22*100)</f>
        <v>91.021222024749861</v>
      </c>
      <c r="V22" s="11">
        <v>5556400</v>
      </c>
      <c r="W22" s="11">
        <v>5556400</v>
      </c>
      <c r="X22" s="11">
        <v>3038400</v>
      </c>
      <c r="Y22" s="11">
        <v>2765588.8099999996</v>
      </c>
      <c r="Z22" s="11">
        <f>Y22-X22</f>
        <v>-272811.19000000041</v>
      </c>
      <c r="AA22" s="11">
        <f>IF(X22=0,0,Y22/X22*100)</f>
        <v>91.021222024749861</v>
      </c>
      <c r="AB22" s="11">
        <v>1692043</v>
      </c>
      <c r="AC22" s="11">
        <v>1692043</v>
      </c>
      <c r="AD22" s="11">
        <v>1130378</v>
      </c>
      <c r="AE22" s="11">
        <v>696998.0199999999</v>
      </c>
      <c r="AF22" s="11">
        <f>AE22-AD22</f>
        <v>-433379.9800000001</v>
      </c>
      <c r="AG22" s="11">
        <f>IF(AD22=0,0,AE22/AD22*100)</f>
        <v>61.660614413939399</v>
      </c>
      <c r="AH22" s="11">
        <v>24000</v>
      </c>
      <c r="AI22" s="11">
        <v>24000</v>
      </c>
      <c r="AJ22" s="11">
        <v>16000</v>
      </c>
      <c r="AK22" s="11">
        <v>12095.53</v>
      </c>
      <c r="AL22" s="11">
        <f>AK22-AJ22</f>
        <v>-3904.4699999999993</v>
      </c>
      <c r="AM22" s="11">
        <f>IF(AJ22=0,0,AK22/AJ22*100)</f>
        <v>75.597062500000007</v>
      </c>
      <c r="AN22" s="11">
        <v>15000</v>
      </c>
      <c r="AO22" s="11">
        <v>15000</v>
      </c>
      <c r="AP22" s="11">
        <v>10000</v>
      </c>
      <c r="AQ22" s="11">
        <v>10440</v>
      </c>
      <c r="AR22" s="11">
        <f>AQ22-AP22</f>
        <v>440</v>
      </c>
      <c r="AS22" s="11">
        <f>IF(AP22=0,0,AQ22/AP22*100)</f>
        <v>104.4</v>
      </c>
      <c r="AT22" s="11">
        <v>15000</v>
      </c>
      <c r="AU22" s="11">
        <v>15000</v>
      </c>
      <c r="AV22" s="11">
        <v>10000</v>
      </c>
      <c r="AW22" s="11">
        <v>9664.73</v>
      </c>
      <c r="AX22" s="11">
        <f>AW22-AV22</f>
        <v>-335.27000000000044</v>
      </c>
      <c r="AY22" s="11">
        <f>IF(AV22=0,0,AW22/AV22*100)</f>
        <v>96.647299999999987</v>
      </c>
      <c r="AZ22" s="11">
        <v>9662</v>
      </c>
      <c r="BA22" s="11">
        <v>9662</v>
      </c>
      <c r="BB22" s="11">
        <v>6440</v>
      </c>
      <c r="BC22" s="11">
        <v>5036</v>
      </c>
      <c r="BD22" s="11">
        <f>BC22-BB22</f>
        <v>-1404</v>
      </c>
      <c r="BE22" s="11">
        <f>IF(BB22=0,0,BC22/BB22*100)</f>
        <v>78.198757763975152</v>
      </c>
      <c r="BF22" s="11">
        <v>3950</v>
      </c>
      <c r="BG22" s="11">
        <v>3950</v>
      </c>
      <c r="BH22" s="11">
        <v>2759</v>
      </c>
      <c r="BI22" s="11">
        <v>4403.8</v>
      </c>
      <c r="BJ22" s="11">
        <f>BI22-BH22</f>
        <v>1644.8000000000002</v>
      </c>
      <c r="BK22" s="11">
        <f>IF(BH22=0,0,BI22/BH22*100)</f>
        <v>159.61580282711128</v>
      </c>
      <c r="BL22" s="11">
        <v>2700</v>
      </c>
      <c r="BM22" s="11">
        <v>2700</v>
      </c>
      <c r="BN22" s="11">
        <v>1800</v>
      </c>
      <c r="BO22" s="11">
        <v>2370</v>
      </c>
      <c r="BP22" s="11">
        <f>BO22-BN22</f>
        <v>570</v>
      </c>
      <c r="BQ22" s="11">
        <f>IF(BN22=0,0,BO22/BN22*100)</f>
        <v>131.66666666666666</v>
      </c>
      <c r="BR22" s="11">
        <v>47000</v>
      </c>
      <c r="BS22" s="11">
        <v>47000</v>
      </c>
      <c r="BT22" s="11">
        <v>31332</v>
      </c>
      <c r="BU22" s="11">
        <v>33935.03</v>
      </c>
      <c r="BV22" s="11">
        <f>BU22-BT22</f>
        <v>2603.0299999999988</v>
      </c>
      <c r="BW22" s="11">
        <f>IF(BT22=0,0,BU22/BT22*100)</f>
        <v>108.30789608068427</v>
      </c>
      <c r="BX22" s="11">
        <v>1500</v>
      </c>
      <c r="BY22" s="11">
        <v>1500</v>
      </c>
      <c r="BZ22" s="11">
        <v>1005</v>
      </c>
      <c r="CA22" s="11">
        <v>1237</v>
      </c>
      <c r="CB22" s="11">
        <f>CA22-BZ22</f>
        <v>232</v>
      </c>
      <c r="CC22" s="11">
        <f>IF(BZ22=0,0,CA22/BZ22*100)</f>
        <v>123.08457711442786</v>
      </c>
      <c r="CD22" s="11">
        <v>900</v>
      </c>
      <c r="CE22" s="11">
        <v>900</v>
      </c>
      <c r="CF22" s="11">
        <v>580</v>
      </c>
      <c r="CG22" s="11">
        <v>635</v>
      </c>
      <c r="CH22" s="11">
        <f>CG22-CF22</f>
        <v>55</v>
      </c>
      <c r="CI22" s="11">
        <f>IF(CF22=0,0,CG22/CF22*100)</f>
        <v>109.48275862068965</v>
      </c>
      <c r="CJ22" s="11">
        <v>2226</v>
      </c>
      <c r="CK22" s="11">
        <v>2226</v>
      </c>
      <c r="CL22" s="11">
        <v>1440</v>
      </c>
      <c r="CM22" s="11">
        <v>1195</v>
      </c>
      <c r="CN22" s="11">
        <f>CM22-CL22</f>
        <v>-245</v>
      </c>
      <c r="CO22" s="11">
        <f>IF(CL22=0,0,CM22/CL22*100)</f>
        <v>82.986111111111114</v>
      </c>
      <c r="CP22" s="11">
        <v>175000</v>
      </c>
      <c r="CQ22" s="11">
        <v>175000</v>
      </c>
      <c r="CR22" s="11">
        <v>115900</v>
      </c>
      <c r="CS22" s="11">
        <v>97909.95</v>
      </c>
      <c r="CT22" s="11">
        <f>CS22-CR22</f>
        <v>-17990.050000000003</v>
      </c>
      <c r="CU22" s="11">
        <f>IF(CR22=0,0,CS22/CR22*100)</f>
        <v>84.477955133735975</v>
      </c>
      <c r="CV22" s="11">
        <v>1196602</v>
      </c>
      <c r="CW22" s="11">
        <v>1196602</v>
      </c>
      <c r="CX22" s="11">
        <v>793524</v>
      </c>
      <c r="CY22" s="11">
        <v>413707.44000000006</v>
      </c>
      <c r="CZ22" s="11">
        <f>CY22-CX22</f>
        <v>-379816.55999999994</v>
      </c>
      <c r="DA22" s="11">
        <f>IF(CX22=0,0,CY22/CX22*100)</f>
        <v>52.135466602144362</v>
      </c>
      <c r="DB22" s="11">
        <v>800</v>
      </c>
      <c r="DC22" s="11">
        <v>800</v>
      </c>
      <c r="DD22" s="11">
        <v>490</v>
      </c>
      <c r="DE22" s="11">
        <v>313</v>
      </c>
      <c r="DF22" s="11">
        <f>DE22-DD22</f>
        <v>-177</v>
      </c>
      <c r="DG22" s="11">
        <f>IF(DD22=0,0,DE22/DD22*100)</f>
        <v>63.877551020408163</v>
      </c>
      <c r="DH22" s="11">
        <v>1000</v>
      </c>
      <c r="DI22" s="11">
        <v>1000</v>
      </c>
      <c r="DJ22" s="11">
        <v>640</v>
      </c>
      <c r="DK22" s="11">
        <v>6115</v>
      </c>
      <c r="DL22" s="11">
        <f>DK22-DJ22</f>
        <v>5475</v>
      </c>
      <c r="DM22" s="11">
        <f>IF(DJ22=0,0,DK22/DJ22*100)</f>
        <v>955.46875</v>
      </c>
      <c r="DN22" s="11">
        <v>15000</v>
      </c>
      <c r="DO22" s="11">
        <v>15000</v>
      </c>
      <c r="DP22" s="11">
        <v>10000</v>
      </c>
      <c r="DQ22" s="11">
        <v>10325.09</v>
      </c>
      <c r="DR22" s="11">
        <f>DQ22-DP22</f>
        <v>325.09000000000015</v>
      </c>
      <c r="DS22" s="11">
        <f>IF(DP22=0,0,DQ22/DP22*100)</f>
        <v>103.25090000000002</v>
      </c>
      <c r="DT22" s="11">
        <v>12703</v>
      </c>
      <c r="DU22" s="11">
        <v>12703</v>
      </c>
      <c r="DV22" s="11">
        <v>8468</v>
      </c>
      <c r="DW22" s="11">
        <v>12063.46</v>
      </c>
      <c r="DX22" s="11">
        <f>DW22-DV22</f>
        <v>3595.4599999999991</v>
      </c>
      <c r="DY22" s="11">
        <f>IF(DV22=0,0,DW22/DV22*100)</f>
        <v>142.45937647614548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169000</v>
      </c>
      <c r="EG22" s="11">
        <v>169000</v>
      </c>
      <c r="EH22" s="11">
        <v>120000</v>
      </c>
      <c r="EI22" s="11">
        <v>75551.990000000005</v>
      </c>
      <c r="EJ22" s="11">
        <f>EI22-EH22</f>
        <v>-44448.009999999995</v>
      </c>
      <c r="EK22" s="11">
        <f>IF(EH22=0,0,EI22/EH22*100)</f>
        <v>62.959991666666667</v>
      </c>
    </row>
    <row r="23" spans="1:141" x14ac:dyDescent="0.3">
      <c r="A23" s="10"/>
      <c r="B23" s="10">
        <v>14020000</v>
      </c>
      <c r="C23" s="10" t="s">
        <v>49</v>
      </c>
      <c r="D23" s="11">
        <v>971167</v>
      </c>
      <c r="E23" s="11">
        <v>971167</v>
      </c>
      <c r="F23" s="11">
        <v>500921</v>
      </c>
      <c r="G23" s="11">
        <v>450609.64999999997</v>
      </c>
      <c r="H23" s="11">
        <f>G23-F23</f>
        <v>-50311.350000000035</v>
      </c>
      <c r="I23" s="11">
        <f>IF(F23=0,0,G23/F23*100)</f>
        <v>89.95623062319207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738400</v>
      </c>
      <c r="Q23" s="11">
        <v>738400</v>
      </c>
      <c r="R23" s="11">
        <v>349400</v>
      </c>
      <c r="S23" s="11">
        <v>354166.72</v>
      </c>
      <c r="T23" s="11">
        <f>S23-R23</f>
        <v>4766.7199999999721</v>
      </c>
      <c r="U23" s="11">
        <f>IF(R23=0,0,S23/R23*100)</f>
        <v>101.36425872925014</v>
      </c>
      <c r="V23" s="11">
        <v>738400</v>
      </c>
      <c r="W23" s="11">
        <v>738400</v>
      </c>
      <c r="X23" s="11">
        <v>349400</v>
      </c>
      <c r="Y23" s="11">
        <v>354166.72</v>
      </c>
      <c r="Z23" s="11">
        <f>Y23-X23</f>
        <v>4766.7199999999721</v>
      </c>
      <c r="AA23" s="11">
        <f>IF(X23=0,0,Y23/X23*100)</f>
        <v>101.36425872925014</v>
      </c>
      <c r="AB23" s="11">
        <v>232767</v>
      </c>
      <c r="AC23" s="11">
        <v>232767</v>
      </c>
      <c r="AD23" s="11">
        <v>151521</v>
      </c>
      <c r="AE23" s="11">
        <v>96442.930000000008</v>
      </c>
      <c r="AF23" s="11">
        <f>AE23-AD23</f>
        <v>-55078.069999999992</v>
      </c>
      <c r="AG23" s="11">
        <f>IF(AD23=0,0,AE23/AD23*100)</f>
        <v>63.64987691475109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0</v>
      </c>
      <c r="BY23" s="11">
        <v>0</v>
      </c>
      <c r="BZ23" s="11">
        <v>0</v>
      </c>
      <c r="CA23" s="11">
        <v>0</v>
      </c>
      <c r="CB23" s="11">
        <f>CA23-BZ23</f>
        <v>0</v>
      </c>
      <c r="CC23" s="11">
        <f>IF(BZ23=0,0,CA23/BZ23*100)</f>
        <v>0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25000</v>
      </c>
      <c r="CQ23" s="11">
        <v>25000</v>
      </c>
      <c r="CR23" s="11">
        <v>16600</v>
      </c>
      <c r="CS23" s="11">
        <v>15467.75</v>
      </c>
      <c r="CT23" s="11">
        <f>CS23-CR23</f>
        <v>-1132.25</v>
      </c>
      <c r="CU23" s="11">
        <f>IF(CR23=0,0,CS23/CR23*100)</f>
        <v>93.179216867469876</v>
      </c>
      <c r="CV23" s="11">
        <v>182767</v>
      </c>
      <c r="CW23" s="11">
        <v>182767</v>
      </c>
      <c r="CX23" s="11">
        <v>118921</v>
      </c>
      <c r="CY23" s="11">
        <v>70134.710000000006</v>
      </c>
      <c r="CZ23" s="11">
        <f>CY23-CX23</f>
        <v>-48786.289999999994</v>
      </c>
      <c r="DA23" s="11">
        <f>IF(CX23=0,0,CY23/CX23*100)</f>
        <v>58.975883149317617</v>
      </c>
      <c r="DB23" s="11">
        <v>0</v>
      </c>
      <c r="DC23" s="11">
        <v>0</v>
      </c>
      <c r="DD23" s="11">
        <v>0</v>
      </c>
      <c r="DE23" s="11">
        <v>0</v>
      </c>
      <c r="DF23" s="11">
        <f>DE23-DD23</f>
        <v>0</v>
      </c>
      <c r="DG23" s="11">
        <f>IF(DD23=0,0,DE23/DD23*100)</f>
        <v>0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25000</v>
      </c>
      <c r="EG23" s="11">
        <v>25000</v>
      </c>
      <c r="EH23" s="11">
        <v>16000</v>
      </c>
      <c r="EI23" s="11">
        <v>10840.47</v>
      </c>
      <c r="EJ23" s="11">
        <f>EI23-EH23</f>
        <v>-5159.5300000000007</v>
      </c>
      <c r="EK23" s="11">
        <f>IF(EH23=0,0,EI23/EH23*100)</f>
        <v>67.752937500000002</v>
      </c>
    </row>
    <row r="24" spans="1:141" x14ac:dyDescent="0.3">
      <c r="A24" s="10"/>
      <c r="B24" s="10">
        <v>14021900</v>
      </c>
      <c r="C24" s="10" t="s">
        <v>50</v>
      </c>
      <c r="D24" s="11">
        <v>971167</v>
      </c>
      <c r="E24" s="11">
        <v>971167</v>
      </c>
      <c r="F24" s="11">
        <v>500921</v>
      </c>
      <c r="G24" s="11">
        <v>450609.64999999997</v>
      </c>
      <c r="H24" s="11">
        <f>G24-F24</f>
        <v>-50311.350000000035</v>
      </c>
      <c r="I24" s="11">
        <f>IF(F24=0,0,G24/F24*100)</f>
        <v>89.95623062319207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738400</v>
      </c>
      <c r="Q24" s="11">
        <v>738400</v>
      </c>
      <c r="R24" s="11">
        <v>349400</v>
      </c>
      <c r="S24" s="11">
        <v>354166.72</v>
      </c>
      <c r="T24" s="11">
        <f>S24-R24</f>
        <v>4766.7199999999721</v>
      </c>
      <c r="U24" s="11">
        <f>IF(R24=0,0,S24/R24*100)</f>
        <v>101.36425872925014</v>
      </c>
      <c r="V24" s="11">
        <v>738400</v>
      </c>
      <c r="W24" s="11">
        <v>738400</v>
      </c>
      <c r="X24" s="11">
        <v>349400</v>
      </c>
      <c r="Y24" s="11">
        <v>354166.72</v>
      </c>
      <c r="Z24" s="11">
        <f>Y24-X24</f>
        <v>4766.7199999999721</v>
      </c>
      <c r="AA24" s="11">
        <f>IF(X24=0,0,Y24/X24*100)</f>
        <v>101.36425872925014</v>
      </c>
      <c r="AB24" s="11">
        <v>232767</v>
      </c>
      <c r="AC24" s="11">
        <v>232767</v>
      </c>
      <c r="AD24" s="11">
        <v>151521</v>
      </c>
      <c r="AE24" s="11">
        <v>96442.930000000008</v>
      </c>
      <c r="AF24" s="11">
        <f>AE24-AD24</f>
        <v>-55078.069999999992</v>
      </c>
      <c r="AG24" s="11">
        <f>IF(AD24=0,0,AE24/AD24*100)</f>
        <v>63.64987691475109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25000</v>
      </c>
      <c r="CQ24" s="11">
        <v>25000</v>
      </c>
      <c r="CR24" s="11">
        <v>16600</v>
      </c>
      <c r="CS24" s="11">
        <v>15467.75</v>
      </c>
      <c r="CT24" s="11">
        <f>CS24-CR24</f>
        <v>-1132.25</v>
      </c>
      <c r="CU24" s="11">
        <f>IF(CR24=0,0,CS24/CR24*100)</f>
        <v>93.179216867469876</v>
      </c>
      <c r="CV24" s="11">
        <v>182767</v>
      </c>
      <c r="CW24" s="11">
        <v>182767</v>
      </c>
      <c r="CX24" s="11">
        <v>118921</v>
      </c>
      <c r="CY24" s="11">
        <v>70134.710000000006</v>
      </c>
      <c r="CZ24" s="11">
        <f>CY24-CX24</f>
        <v>-48786.289999999994</v>
      </c>
      <c r="DA24" s="11">
        <f>IF(CX24=0,0,CY24/CX24*100)</f>
        <v>58.975883149317617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25000</v>
      </c>
      <c r="EG24" s="11">
        <v>25000</v>
      </c>
      <c r="EH24" s="11">
        <v>16000</v>
      </c>
      <c r="EI24" s="11">
        <v>10840.47</v>
      </c>
      <c r="EJ24" s="11">
        <f>EI24-EH24</f>
        <v>-5159.5300000000007</v>
      </c>
      <c r="EK24" s="11">
        <f>IF(EH24=0,0,EI24/EH24*100)</f>
        <v>67.752937500000002</v>
      </c>
    </row>
    <row r="25" spans="1:141" x14ac:dyDescent="0.3">
      <c r="A25" s="10"/>
      <c r="B25" s="10">
        <v>14030000</v>
      </c>
      <c r="C25" s="10" t="s">
        <v>51</v>
      </c>
      <c r="D25" s="11">
        <v>3703647</v>
      </c>
      <c r="E25" s="11">
        <v>3703647</v>
      </c>
      <c r="F25" s="11">
        <v>1873145</v>
      </c>
      <c r="G25" s="11">
        <v>1681719.2099999997</v>
      </c>
      <c r="H25" s="11">
        <f>G25-F25</f>
        <v>-191425.79000000027</v>
      </c>
      <c r="I25" s="11">
        <f>IF(F25=0,0,G25/F25*100)</f>
        <v>89.78051405523864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2805600</v>
      </c>
      <c r="Q25" s="11">
        <v>2805600</v>
      </c>
      <c r="R25" s="11">
        <v>1279400</v>
      </c>
      <c r="S25" s="11">
        <v>1321784.7</v>
      </c>
      <c r="T25" s="11">
        <f>S25-R25</f>
        <v>42384.699999999953</v>
      </c>
      <c r="U25" s="11">
        <f>IF(R25=0,0,S25/R25*100)</f>
        <v>103.31285758949507</v>
      </c>
      <c r="V25" s="11">
        <v>2805600</v>
      </c>
      <c r="W25" s="11">
        <v>2805600</v>
      </c>
      <c r="X25" s="11">
        <v>1279400</v>
      </c>
      <c r="Y25" s="11">
        <v>1321784.7</v>
      </c>
      <c r="Z25" s="11">
        <f>Y25-X25</f>
        <v>42384.699999999953</v>
      </c>
      <c r="AA25" s="11">
        <f>IF(X25=0,0,Y25/X25*100)</f>
        <v>103.31285758949507</v>
      </c>
      <c r="AB25" s="11">
        <v>898047</v>
      </c>
      <c r="AC25" s="11">
        <v>898047</v>
      </c>
      <c r="AD25" s="11">
        <v>593745</v>
      </c>
      <c r="AE25" s="11">
        <v>359934.51</v>
      </c>
      <c r="AF25" s="11">
        <f>AE25-AD25</f>
        <v>-233810.49</v>
      </c>
      <c r="AG25" s="11">
        <f>IF(AD25=0,0,AE25/AD25*100)</f>
        <v>60.621059545764602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100000</v>
      </c>
      <c r="CQ25" s="11">
        <v>100000</v>
      </c>
      <c r="CR25" s="11">
        <v>66000</v>
      </c>
      <c r="CS25" s="11">
        <v>57727.199999999997</v>
      </c>
      <c r="CT25" s="11">
        <f>CS25-CR25</f>
        <v>-8272.8000000000029</v>
      </c>
      <c r="CU25" s="11">
        <f>IF(CR25=0,0,CS25/CR25*100)</f>
        <v>87.465454545454548</v>
      </c>
      <c r="CV25" s="11">
        <v>704047</v>
      </c>
      <c r="CW25" s="11">
        <v>704047</v>
      </c>
      <c r="CX25" s="11">
        <v>463745</v>
      </c>
      <c r="CY25" s="11">
        <v>261749.63</v>
      </c>
      <c r="CZ25" s="11">
        <f>CY25-CX25</f>
        <v>-201995.37</v>
      </c>
      <c r="DA25" s="11">
        <f>IF(CX25=0,0,CY25/CX25*100)</f>
        <v>56.442577278461229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94000</v>
      </c>
      <c r="EG25" s="11">
        <v>94000</v>
      </c>
      <c r="EH25" s="11">
        <v>64000</v>
      </c>
      <c r="EI25" s="11">
        <v>40457.68</v>
      </c>
      <c r="EJ25" s="11">
        <f>EI25-EH25</f>
        <v>-23542.32</v>
      </c>
      <c r="EK25" s="11">
        <f>IF(EH25=0,0,EI25/EH25*100)</f>
        <v>63.215125000000008</v>
      </c>
    </row>
    <row r="26" spans="1:141" x14ac:dyDescent="0.3">
      <c r="A26" s="10"/>
      <c r="B26" s="10">
        <v>14031900</v>
      </c>
      <c r="C26" s="10" t="s">
        <v>50</v>
      </c>
      <c r="D26" s="11">
        <v>3703647</v>
      </c>
      <c r="E26" s="11">
        <v>3703647</v>
      </c>
      <c r="F26" s="11">
        <v>1873145</v>
      </c>
      <c r="G26" s="11">
        <v>1681719.2099999997</v>
      </c>
      <c r="H26" s="11">
        <f>G26-F26</f>
        <v>-191425.79000000027</v>
      </c>
      <c r="I26" s="11">
        <f>IF(F26=0,0,G26/F26*100)</f>
        <v>89.78051405523864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2805600</v>
      </c>
      <c r="Q26" s="11">
        <v>2805600</v>
      </c>
      <c r="R26" s="11">
        <v>1279400</v>
      </c>
      <c r="S26" s="11">
        <v>1321784.7</v>
      </c>
      <c r="T26" s="11">
        <f>S26-R26</f>
        <v>42384.699999999953</v>
      </c>
      <c r="U26" s="11">
        <f>IF(R26=0,0,S26/R26*100)</f>
        <v>103.31285758949507</v>
      </c>
      <c r="V26" s="11">
        <v>2805600</v>
      </c>
      <c r="W26" s="11">
        <v>2805600</v>
      </c>
      <c r="X26" s="11">
        <v>1279400</v>
      </c>
      <c r="Y26" s="11">
        <v>1321784.7</v>
      </c>
      <c r="Z26" s="11">
        <f>Y26-X26</f>
        <v>42384.699999999953</v>
      </c>
      <c r="AA26" s="11">
        <f>IF(X26=0,0,Y26/X26*100)</f>
        <v>103.31285758949507</v>
      </c>
      <c r="AB26" s="11">
        <v>898047</v>
      </c>
      <c r="AC26" s="11">
        <v>898047</v>
      </c>
      <c r="AD26" s="11">
        <v>593745</v>
      </c>
      <c r="AE26" s="11">
        <v>359934.51</v>
      </c>
      <c r="AF26" s="11">
        <f>AE26-AD26</f>
        <v>-233810.49</v>
      </c>
      <c r="AG26" s="11">
        <f>IF(AD26=0,0,AE26/AD26*100)</f>
        <v>60.621059545764602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100000</v>
      </c>
      <c r="CQ26" s="11">
        <v>100000</v>
      </c>
      <c r="CR26" s="11">
        <v>66000</v>
      </c>
      <c r="CS26" s="11">
        <v>57727.199999999997</v>
      </c>
      <c r="CT26" s="11">
        <f>CS26-CR26</f>
        <v>-8272.8000000000029</v>
      </c>
      <c r="CU26" s="11">
        <f>IF(CR26=0,0,CS26/CR26*100)</f>
        <v>87.465454545454548</v>
      </c>
      <c r="CV26" s="11">
        <v>704047</v>
      </c>
      <c r="CW26" s="11">
        <v>704047</v>
      </c>
      <c r="CX26" s="11">
        <v>463745</v>
      </c>
      <c r="CY26" s="11">
        <v>261749.63</v>
      </c>
      <c r="CZ26" s="11">
        <f>CY26-CX26</f>
        <v>-201995.37</v>
      </c>
      <c r="DA26" s="11">
        <f>IF(CX26=0,0,CY26/CX26*100)</f>
        <v>56.442577278461229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94000</v>
      </c>
      <c r="EG26" s="11">
        <v>94000</v>
      </c>
      <c r="EH26" s="11">
        <v>64000</v>
      </c>
      <c r="EI26" s="11">
        <v>40457.68</v>
      </c>
      <c r="EJ26" s="11">
        <f>EI26-EH26</f>
        <v>-23542.32</v>
      </c>
      <c r="EK26" s="11">
        <f>IF(EH26=0,0,EI26/EH26*100)</f>
        <v>63.215125000000008</v>
      </c>
    </row>
    <row r="27" spans="1:141" x14ac:dyDescent="0.3">
      <c r="A27" s="10"/>
      <c r="B27" s="10">
        <v>14040000</v>
      </c>
      <c r="C27" s="10" t="s">
        <v>52</v>
      </c>
      <c r="D27" s="11">
        <v>2573629</v>
      </c>
      <c r="E27" s="11">
        <v>2573629</v>
      </c>
      <c r="F27" s="11">
        <v>1794712</v>
      </c>
      <c r="G27" s="11">
        <v>1330257.9700000002</v>
      </c>
      <c r="H27" s="11">
        <f>G27-F27</f>
        <v>-464454.0299999998</v>
      </c>
      <c r="I27" s="11">
        <f>IF(F27=0,0,G27/F27*100)</f>
        <v>74.120971498491144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2012400</v>
      </c>
      <c r="Q27" s="11">
        <v>2012400</v>
      </c>
      <c r="R27" s="11">
        <v>1409600</v>
      </c>
      <c r="S27" s="11">
        <v>1089637.3899999999</v>
      </c>
      <c r="T27" s="11">
        <f>S27-R27</f>
        <v>-319962.6100000001</v>
      </c>
      <c r="U27" s="11">
        <f>IF(R27=0,0,S27/R27*100)</f>
        <v>77.301176929625413</v>
      </c>
      <c r="V27" s="11">
        <v>2012400</v>
      </c>
      <c r="W27" s="11">
        <v>2012400</v>
      </c>
      <c r="X27" s="11">
        <v>1409600</v>
      </c>
      <c r="Y27" s="11">
        <v>1089637.3899999999</v>
      </c>
      <c r="Z27" s="11">
        <f>Y27-X27</f>
        <v>-319962.6100000001</v>
      </c>
      <c r="AA27" s="11">
        <f>IF(X27=0,0,Y27/X27*100)</f>
        <v>77.301176929625413</v>
      </c>
      <c r="AB27" s="11">
        <v>561229</v>
      </c>
      <c r="AC27" s="11">
        <v>561229</v>
      </c>
      <c r="AD27" s="11">
        <v>385112</v>
      </c>
      <c r="AE27" s="11">
        <v>240620.58</v>
      </c>
      <c r="AF27" s="11">
        <f>AE27-AD27</f>
        <v>-144491.42000000001</v>
      </c>
      <c r="AG27" s="11">
        <f>IF(AD27=0,0,AE27/AD27*100)</f>
        <v>62.480675751469697</v>
      </c>
      <c r="AH27" s="11">
        <v>24000</v>
      </c>
      <c r="AI27" s="11">
        <v>24000</v>
      </c>
      <c r="AJ27" s="11">
        <v>16000</v>
      </c>
      <c r="AK27" s="11">
        <v>12095.53</v>
      </c>
      <c r="AL27" s="11">
        <f>AK27-AJ27</f>
        <v>-3904.4699999999993</v>
      </c>
      <c r="AM27" s="11">
        <f>IF(AJ27=0,0,AK27/AJ27*100)</f>
        <v>75.597062500000007</v>
      </c>
      <c r="AN27" s="11">
        <v>15000</v>
      </c>
      <c r="AO27" s="11">
        <v>15000</v>
      </c>
      <c r="AP27" s="11">
        <v>10000</v>
      </c>
      <c r="AQ27" s="11">
        <v>10440</v>
      </c>
      <c r="AR27" s="11">
        <f>AQ27-AP27</f>
        <v>440</v>
      </c>
      <c r="AS27" s="11">
        <f>IF(AP27=0,0,AQ27/AP27*100)</f>
        <v>104.4</v>
      </c>
      <c r="AT27" s="11">
        <v>15000</v>
      </c>
      <c r="AU27" s="11">
        <v>15000</v>
      </c>
      <c r="AV27" s="11">
        <v>10000</v>
      </c>
      <c r="AW27" s="11">
        <v>9664.73</v>
      </c>
      <c r="AX27" s="11">
        <f>AW27-AV27</f>
        <v>-335.27000000000044</v>
      </c>
      <c r="AY27" s="11">
        <f>IF(AV27=0,0,AW27/AV27*100)</f>
        <v>96.647299999999987</v>
      </c>
      <c r="AZ27" s="11">
        <v>9662</v>
      </c>
      <c r="BA27" s="11">
        <v>9662</v>
      </c>
      <c r="BB27" s="11">
        <v>6440</v>
      </c>
      <c r="BC27" s="11">
        <v>5036</v>
      </c>
      <c r="BD27" s="11">
        <f>BC27-BB27</f>
        <v>-1404</v>
      </c>
      <c r="BE27" s="11">
        <f>IF(BB27=0,0,BC27/BB27*100)</f>
        <v>78.198757763975152</v>
      </c>
      <c r="BF27" s="11">
        <v>3950</v>
      </c>
      <c r="BG27" s="11">
        <v>3950</v>
      </c>
      <c r="BH27" s="11">
        <v>2759</v>
      </c>
      <c r="BI27" s="11">
        <v>4403.8</v>
      </c>
      <c r="BJ27" s="11">
        <f>BI27-BH27</f>
        <v>1644.8000000000002</v>
      </c>
      <c r="BK27" s="11">
        <f>IF(BH27=0,0,BI27/BH27*100)</f>
        <v>159.61580282711128</v>
      </c>
      <c r="BL27" s="11">
        <v>2700</v>
      </c>
      <c r="BM27" s="11">
        <v>2700</v>
      </c>
      <c r="BN27" s="11">
        <v>1800</v>
      </c>
      <c r="BO27" s="11">
        <v>2370</v>
      </c>
      <c r="BP27" s="11">
        <f>BO27-BN27</f>
        <v>570</v>
      </c>
      <c r="BQ27" s="11">
        <f>IF(BN27=0,0,BO27/BN27*100)</f>
        <v>131.66666666666666</v>
      </c>
      <c r="BR27" s="11">
        <v>47000</v>
      </c>
      <c r="BS27" s="11">
        <v>47000</v>
      </c>
      <c r="BT27" s="11">
        <v>31332</v>
      </c>
      <c r="BU27" s="11">
        <v>33935.03</v>
      </c>
      <c r="BV27" s="11">
        <f>BU27-BT27</f>
        <v>2603.0299999999988</v>
      </c>
      <c r="BW27" s="11">
        <f>IF(BT27=0,0,BU27/BT27*100)</f>
        <v>108.30789608068427</v>
      </c>
      <c r="BX27" s="11">
        <v>1500</v>
      </c>
      <c r="BY27" s="11">
        <v>1500</v>
      </c>
      <c r="BZ27" s="11">
        <v>1005</v>
      </c>
      <c r="CA27" s="11">
        <v>1237</v>
      </c>
      <c r="CB27" s="11">
        <f>CA27-BZ27</f>
        <v>232</v>
      </c>
      <c r="CC27" s="11">
        <f>IF(BZ27=0,0,CA27/BZ27*100)</f>
        <v>123.08457711442786</v>
      </c>
      <c r="CD27" s="11">
        <v>900</v>
      </c>
      <c r="CE27" s="11">
        <v>900</v>
      </c>
      <c r="CF27" s="11">
        <v>580</v>
      </c>
      <c r="CG27" s="11">
        <v>635</v>
      </c>
      <c r="CH27" s="11">
        <f>CG27-CF27</f>
        <v>55</v>
      </c>
      <c r="CI27" s="11">
        <f>IF(CF27=0,0,CG27/CF27*100)</f>
        <v>109.48275862068965</v>
      </c>
      <c r="CJ27" s="11">
        <v>2226</v>
      </c>
      <c r="CK27" s="11">
        <v>2226</v>
      </c>
      <c r="CL27" s="11">
        <v>1440</v>
      </c>
      <c r="CM27" s="11">
        <v>1195</v>
      </c>
      <c r="CN27" s="11">
        <f>CM27-CL27</f>
        <v>-245</v>
      </c>
      <c r="CO27" s="11">
        <f>IF(CL27=0,0,CM27/CL27*100)</f>
        <v>82.986111111111114</v>
      </c>
      <c r="CP27" s="11">
        <v>50000</v>
      </c>
      <c r="CQ27" s="11">
        <v>50000</v>
      </c>
      <c r="CR27" s="11">
        <v>33300</v>
      </c>
      <c r="CS27" s="11">
        <v>24715</v>
      </c>
      <c r="CT27" s="11">
        <f>CS27-CR27</f>
        <v>-8585</v>
      </c>
      <c r="CU27" s="11">
        <f>IF(CR27=0,0,CS27/CR27*100)</f>
        <v>74.219219219219227</v>
      </c>
      <c r="CV27" s="11">
        <v>309788</v>
      </c>
      <c r="CW27" s="11">
        <v>309788</v>
      </c>
      <c r="CX27" s="11">
        <v>210858</v>
      </c>
      <c r="CY27" s="11">
        <v>81823.100000000006</v>
      </c>
      <c r="CZ27" s="11">
        <f>CY27-CX27</f>
        <v>-129034.9</v>
      </c>
      <c r="DA27" s="11">
        <f>IF(CX27=0,0,CY27/CX27*100)</f>
        <v>38.804835481698582</v>
      </c>
      <c r="DB27" s="11">
        <v>800</v>
      </c>
      <c r="DC27" s="11">
        <v>800</v>
      </c>
      <c r="DD27" s="11">
        <v>490</v>
      </c>
      <c r="DE27" s="11">
        <v>313</v>
      </c>
      <c r="DF27" s="11">
        <f>DE27-DD27</f>
        <v>-177</v>
      </c>
      <c r="DG27" s="11">
        <f>IF(DD27=0,0,DE27/DD27*100)</f>
        <v>63.877551020408163</v>
      </c>
      <c r="DH27" s="11">
        <v>1000</v>
      </c>
      <c r="DI27" s="11">
        <v>1000</v>
      </c>
      <c r="DJ27" s="11">
        <v>640</v>
      </c>
      <c r="DK27" s="11">
        <v>6115</v>
      </c>
      <c r="DL27" s="11">
        <f>DK27-DJ27</f>
        <v>5475</v>
      </c>
      <c r="DM27" s="11">
        <f>IF(DJ27=0,0,DK27/DJ27*100)</f>
        <v>955.46875</v>
      </c>
      <c r="DN27" s="11">
        <v>15000</v>
      </c>
      <c r="DO27" s="11">
        <v>15000</v>
      </c>
      <c r="DP27" s="11">
        <v>10000</v>
      </c>
      <c r="DQ27" s="11">
        <v>10325.09</v>
      </c>
      <c r="DR27" s="11">
        <f>DQ27-DP27</f>
        <v>325.09000000000015</v>
      </c>
      <c r="DS27" s="11">
        <f>IF(DP27=0,0,DQ27/DP27*100)</f>
        <v>103.25090000000002</v>
      </c>
      <c r="DT27" s="11">
        <v>12703</v>
      </c>
      <c r="DU27" s="11">
        <v>12703</v>
      </c>
      <c r="DV27" s="11">
        <v>8468</v>
      </c>
      <c r="DW27" s="11">
        <v>12063.46</v>
      </c>
      <c r="DX27" s="11">
        <f>DW27-DV27</f>
        <v>3595.4599999999991</v>
      </c>
      <c r="DY27" s="11">
        <f>IF(DV27=0,0,DW27/DV27*100)</f>
        <v>142.45937647614548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50000</v>
      </c>
      <c r="EG27" s="11">
        <v>50000</v>
      </c>
      <c r="EH27" s="11">
        <v>40000</v>
      </c>
      <c r="EI27" s="11">
        <v>24253.84</v>
      </c>
      <c r="EJ27" s="11">
        <f>EI27-EH27</f>
        <v>-15746.16</v>
      </c>
      <c r="EK27" s="11">
        <f>IF(EH27=0,0,EI27/EH27*100)</f>
        <v>60.634600000000006</v>
      </c>
    </row>
    <row r="28" spans="1:141" x14ac:dyDescent="0.3">
      <c r="A28" s="10"/>
      <c r="B28" s="10">
        <v>18000000</v>
      </c>
      <c r="C28" s="10" t="s">
        <v>53</v>
      </c>
      <c r="D28" s="11">
        <v>33178867</v>
      </c>
      <c r="E28" s="11">
        <v>33416180</v>
      </c>
      <c r="F28" s="11">
        <v>20601464</v>
      </c>
      <c r="G28" s="11">
        <v>21056260.049999993</v>
      </c>
      <c r="H28" s="11">
        <f>G28-F28</f>
        <v>454796.04999999329</v>
      </c>
      <c r="I28" s="11">
        <f>IF(F28=0,0,G28/F28*100)</f>
        <v>102.20759092654772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13499560</v>
      </c>
      <c r="Q28" s="11">
        <v>13499560</v>
      </c>
      <c r="R28" s="11">
        <v>9145210</v>
      </c>
      <c r="S28" s="11">
        <v>9864114.3399999999</v>
      </c>
      <c r="T28" s="11">
        <f>S28-R28</f>
        <v>718904.33999999985</v>
      </c>
      <c r="U28" s="11">
        <f>IF(R28=0,0,S28/R28*100)</f>
        <v>107.86099324127056</v>
      </c>
      <c r="V28" s="11">
        <v>13499560</v>
      </c>
      <c r="W28" s="11">
        <v>13499560</v>
      </c>
      <c r="X28" s="11">
        <v>9145210</v>
      </c>
      <c r="Y28" s="11">
        <v>9864114.3399999999</v>
      </c>
      <c r="Z28" s="11">
        <f>Y28-X28</f>
        <v>718904.33999999985</v>
      </c>
      <c r="AA28" s="11">
        <f>IF(X28=0,0,Y28/X28*100)</f>
        <v>107.86099324127056</v>
      </c>
      <c r="AB28" s="11">
        <v>19679307</v>
      </c>
      <c r="AC28" s="11">
        <v>19916620</v>
      </c>
      <c r="AD28" s="11">
        <v>11456254</v>
      </c>
      <c r="AE28" s="11">
        <v>11192145.709999999</v>
      </c>
      <c r="AF28" s="11">
        <f>AE28-AD28</f>
        <v>-264108.29000000097</v>
      </c>
      <c r="AG28" s="11">
        <f>IF(AD28=0,0,AE28/AD28*100)</f>
        <v>97.694636571430763</v>
      </c>
      <c r="AH28" s="11">
        <v>853700</v>
      </c>
      <c r="AI28" s="11">
        <v>853700</v>
      </c>
      <c r="AJ28" s="11">
        <v>470000</v>
      </c>
      <c r="AK28" s="11">
        <v>584421.55000000005</v>
      </c>
      <c r="AL28" s="11">
        <f>AK28-AJ28</f>
        <v>114421.55000000005</v>
      </c>
      <c r="AM28" s="11">
        <f>IF(AJ28=0,0,AK28/AJ28*100)</f>
        <v>124.34501063829788</v>
      </c>
      <c r="AN28" s="11">
        <v>859630</v>
      </c>
      <c r="AO28" s="11">
        <v>859630</v>
      </c>
      <c r="AP28" s="11">
        <v>498349</v>
      </c>
      <c r="AQ28" s="11">
        <v>438054.29</v>
      </c>
      <c r="AR28" s="11">
        <f>AQ28-AP28</f>
        <v>-60294.710000000021</v>
      </c>
      <c r="AS28" s="11">
        <f>IF(AP28=0,0,AQ28/AP28*100)</f>
        <v>87.90110745682243</v>
      </c>
      <c r="AT28" s="11">
        <v>1645000</v>
      </c>
      <c r="AU28" s="11">
        <v>1645000</v>
      </c>
      <c r="AV28" s="11">
        <v>988600</v>
      </c>
      <c r="AW28" s="11">
        <v>852123.97</v>
      </c>
      <c r="AX28" s="11">
        <f>AW28-AV28</f>
        <v>-136476.03000000003</v>
      </c>
      <c r="AY28" s="11">
        <f>IF(AV28=0,0,AW28/AV28*100)</f>
        <v>86.195020230629169</v>
      </c>
      <c r="AZ28" s="11">
        <v>1696120</v>
      </c>
      <c r="BA28" s="11">
        <v>1696120</v>
      </c>
      <c r="BB28" s="11">
        <v>930169</v>
      </c>
      <c r="BC28" s="11">
        <v>666644.21</v>
      </c>
      <c r="BD28" s="11">
        <f>BC28-BB28</f>
        <v>-263524.79000000004</v>
      </c>
      <c r="BE28" s="11">
        <f>IF(BB28=0,0,BC28/BB28*100)</f>
        <v>71.669149369630674</v>
      </c>
      <c r="BF28" s="11">
        <v>449221</v>
      </c>
      <c r="BG28" s="11">
        <v>449221</v>
      </c>
      <c r="BH28" s="11">
        <v>347674</v>
      </c>
      <c r="BI28" s="11">
        <v>358869.36</v>
      </c>
      <c r="BJ28" s="11">
        <f>BI28-BH28</f>
        <v>11195.359999999986</v>
      </c>
      <c r="BK28" s="11">
        <f>IF(BH28=0,0,BI28/BH28*100)</f>
        <v>103.22007397734659</v>
      </c>
      <c r="BL28" s="11">
        <v>705530</v>
      </c>
      <c r="BM28" s="11">
        <v>705530</v>
      </c>
      <c r="BN28" s="11">
        <v>392780</v>
      </c>
      <c r="BO28" s="11">
        <v>321019.73</v>
      </c>
      <c r="BP28" s="11">
        <f>BO28-BN28</f>
        <v>-71760.270000000019</v>
      </c>
      <c r="BQ28" s="11">
        <f>IF(BN28=0,0,BO28/BN28*100)</f>
        <v>81.730161922704809</v>
      </c>
      <c r="BR28" s="11">
        <v>1445424</v>
      </c>
      <c r="BS28" s="11">
        <v>1445424</v>
      </c>
      <c r="BT28" s="11">
        <v>854404</v>
      </c>
      <c r="BU28" s="11">
        <v>790895.78</v>
      </c>
      <c r="BV28" s="11">
        <f>BU28-BT28</f>
        <v>-63508.219999999972</v>
      </c>
      <c r="BW28" s="11">
        <f>IF(BT28=0,0,BU28/BT28*100)</f>
        <v>92.566956615371652</v>
      </c>
      <c r="BX28" s="11">
        <v>1005350</v>
      </c>
      <c r="BY28" s="11">
        <v>1242663</v>
      </c>
      <c r="BZ28" s="11">
        <v>640266</v>
      </c>
      <c r="CA28" s="11">
        <v>802181.15999999992</v>
      </c>
      <c r="CB28" s="11">
        <f>CA28-BZ28</f>
        <v>161915.15999999992</v>
      </c>
      <c r="CC28" s="11">
        <f>IF(BZ28=0,0,CA28/BZ28*100)</f>
        <v>125.28873312029687</v>
      </c>
      <c r="CD28" s="11">
        <v>1398480</v>
      </c>
      <c r="CE28" s="11">
        <v>1398480</v>
      </c>
      <c r="CF28" s="11">
        <v>795700</v>
      </c>
      <c r="CG28" s="11">
        <v>672826.51</v>
      </c>
      <c r="CH28" s="11">
        <f>CG28-CF28</f>
        <v>-122873.48999999999</v>
      </c>
      <c r="CI28" s="11">
        <f>IF(CF28=0,0,CG28/CF28*100)</f>
        <v>84.557811989443252</v>
      </c>
      <c r="CJ28" s="11">
        <v>870978</v>
      </c>
      <c r="CK28" s="11">
        <v>870978</v>
      </c>
      <c r="CL28" s="11">
        <v>504900</v>
      </c>
      <c r="CM28" s="11">
        <v>535321.16</v>
      </c>
      <c r="CN28" s="11">
        <f>CM28-CL28</f>
        <v>30421.160000000033</v>
      </c>
      <c r="CO28" s="11">
        <f>IF(CL28=0,0,CM28/CL28*100)</f>
        <v>106.02518518518519</v>
      </c>
      <c r="CP28" s="11">
        <v>1638000</v>
      </c>
      <c r="CQ28" s="11">
        <v>1638000</v>
      </c>
      <c r="CR28" s="11">
        <v>977760</v>
      </c>
      <c r="CS28" s="11">
        <v>979858.21</v>
      </c>
      <c r="CT28" s="11">
        <f>CS28-CR28</f>
        <v>2098.2099999999627</v>
      </c>
      <c r="CU28" s="11">
        <f>IF(CR28=0,0,CS28/CR28*100)</f>
        <v>100.21459356079201</v>
      </c>
      <c r="CV28" s="11">
        <v>1385671</v>
      </c>
      <c r="CW28" s="11">
        <v>1385671</v>
      </c>
      <c r="CX28" s="11">
        <v>715803</v>
      </c>
      <c r="CY28" s="11">
        <v>1023790.05</v>
      </c>
      <c r="CZ28" s="11">
        <f>CY28-CX28</f>
        <v>307987.05000000005</v>
      </c>
      <c r="DA28" s="11">
        <f>IF(CX28=0,0,CY28/CX28*100)</f>
        <v>143.02678949375738</v>
      </c>
      <c r="DB28" s="11">
        <v>747000</v>
      </c>
      <c r="DC28" s="11">
        <v>747000</v>
      </c>
      <c r="DD28" s="11">
        <v>477940</v>
      </c>
      <c r="DE28" s="11">
        <v>313453.56</v>
      </c>
      <c r="DF28" s="11">
        <f>DE28-DD28</f>
        <v>-164486.44</v>
      </c>
      <c r="DG28" s="11">
        <f>IF(DD28=0,0,DE28/DD28*100)</f>
        <v>65.584290915177633</v>
      </c>
      <c r="DH28" s="11">
        <v>1213000</v>
      </c>
      <c r="DI28" s="11">
        <v>1213000</v>
      </c>
      <c r="DJ28" s="11">
        <v>649140</v>
      </c>
      <c r="DK28" s="11">
        <v>434189.54</v>
      </c>
      <c r="DL28" s="11">
        <f>DK28-DJ28</f>
        <v>-214950.46000000002</v>
      </c>
      <c r="DM28" s="11">
        <f>IF(DJ28=0,0,DK28/DJ28*100)</f>
        <v>66.886887266229166</v>
      </c>
      <c r="DN28" s="11">
        <v>570700</v>
      </c>
      <c r="DO28" s="11">
        <v>570700</v>
      </c>
      <c r="DP28" s="11">
        <v>401735</v>
      </c>
      <c r="DQ28" s="11">
        <v>274448.49</v>
      </c>
      <c r="DR28" s="11">
        <f>DQ28-DP28</f>
        <v>-127286.51000000001</v>
      </c>
      <c r="DS28" s="11">
        <f>IF(DP28=0,0,DQ28/DP28*100)</f>
        <v>68.315802705763744</v>
      </c>
      <c r="DT28" s="11">
        <v>1014059</v>
      </c>
      <c r="DU28" s="11">
        <v>1014059</v>
      </c>
      <c r="DV28" s="11">
        <v>634323</v>
      </c>
      <c r="DW28" s="11">
        <v>704154.22</v>
      </c>
      <c r="DX28" s="11">
        <f>DW28-DV28</f>
        <v>69831.219999999972</v>
      </c>
      <c r="DY28" s="11">
        <f>IF(DV28=0,0,DW28/DV28*100)</f>
        <v>111.00877943886631</v>
      </c>
      <c r="DZ28" s="11">
        <v>759544</v>
      </c>
      <c r="EA28" s="11">
        <v>759544</v>
      </c>
      <c r="EB28" s="11">
        <v>344811</v>
      </c>
      <c r="EC28" s="11">
        <v>402242.74</v>
      </c>
      <c r="ED28" s="11">
        <f>EC28-EB28</f>
        <v>57431.739999999991</v>
      </c>
      <c r="EE28" s="11">
        <f>IF(EB28=0,0,EC28/EB28*100)</f>
        <v>116.65600575387676</v>
      </c>
      <c r="EF28" s="11">
        <v>1421900</v>
      </c>
      <c r="EG28" s="11">
        <v>1421900</v>
      </c>
      <c r="EH28" s="11">
        <v>831900</v>
      </c>
      <c r="EI28" s="11">
        <v>1037651.18</v>
      </c>
      <c r="EJ28" s="11">
        <f>EI28-EH28</f>
        <v>205751.18000000005</v>
      </c>
      <c r="EK28" s="11">
        <f>IF(EH28=0,0,EI28/EH28*100)</f>
        <v>124.73268181271789</v>
      </c>
    </row>
    <row r="29" spans="1:141" x14ac:dyDescent="0.3">
      <c r="A29" s="10"/>
      <c r="B29" s="10">
        <v>18010000</v>
      </c>
      <c r="C29" s="10" t="s">
        <v>54</v>
      </c>
      <c r="D29" s="11">
        <v>10813523</v>
      </c>
      <c r="E29" s="11">
        <v>10879605</v>
      </c>
      <c r="F29" s="11">
        <v>7185892</v>
      </c>
      <c r="G29" s="11">
        <v>7752351.2399999984</v>
      </c>
      <c r="H29" s="11">
        <f>G29-F29</f>
        <v>566459.23999999836</v>
      </c>
      <c r="I29" s="11">
        <f>IF(F29=0,0,G29/F29*100)</f>
        <v>107.88293561884869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4688800</v>
      </c>
      <c r="Q29" s="11">
        <v>4688800</v>
      </c>
      <c r="R29" s="11">
        <v>3048690</v>
      </c>
      <c r="S29" s="11">
        <v>3536693.78</v>
      </c>
      <c r="T29" s="11">
        <f>S29-R29</f>
        <v>488003.7799999998</v>
      </c>
      <c r="U29" s="11">
        <f>IF(R29=0,0,S29/R29*100)</f>
        <v>116.00699907173244</v>
      </c>
      <c r="V29" s="11">
        <v>4688800</v>
      </c>
      <c r="W29" s="11">
        <v>4688800</v>
      </c>
      <c r="X29" s="11">
        <v>3048690</v>
      </c>
      <c r="Y29" s="11">
        <v>3536693.78</v>
      </c>
      <c r="Z29" s="11">
        <f>Y29-X29</f>
        <v>488003.7799999998</v>
      </c>
      <c r="AA29" s="11">
        <f>IF(X29=0,0,Y29/X29*100)</f>
        <v>116.00699907173244</v>
      </c>
      <c r="AB29" s="11">
        <v>6124723</v>
      </c>
      <c r="AC29" s="11">
        <v>6190805</v>
      </c>
      <c r="AD29" s="11">
        <v>4137202</v>
      </c>
      <c r="AE29" s="11">
        <v>4215657.46</v>
      </c>
      <c r="AF29" s="11">
        <f>AE29-AD29</f>
        <v>78455.459999999963</v>
      </c>
      <c r="AG29" s="11">
        <f>IF(AD29=0,0,AE29/AD29*100)</f>
        <v>101.89634105368796</v>
      </c>
      <c r="AH29" s="11">
        <v>417700</v>
      </c>
      <c r="AI29" s="11">
        <v>417700</v>
      </c>
      <c r="AJ29" s="11">
        <v>273300</v>
      </c>
      <c r="AK29" s="11">
        <v>337817.93</v>
      </c>
      <c r="AL29" s="11">
        <f>AK29-AJ29</f>
        <v>64517.929999999993</v>
      </c>
      <c r="AM29" s="11">
        <f>IF(AJ29=0,0,AK29/AJ29*100)</f>
        <v>123.60699963410171</v>
      </c>
      <c r="AN29" s="11">
        <v>259880</v>
      </c>
      <c r="AO29" s="11">
        <v>259880</v>
      </c>
      <c r="AP29" s="11">
        <v>173232</v>
      </c>
      <c r="AQ29" s="11">
        <v>128993.12</v>
      </c>
      <c r="AR29" s="11">
        <f>AQ29-AP29</f>
        <v>-44238.880000000005</v>
      </c>
      <c r="AS29" s="11">
        <f>IF(AP29=0,0,AQ29/AP29*100)</f>
        <v>74.46263969705366</v>
      </c>
      <c r="AT29" s="11">
        <v>548000</v>
      </c>
      <c r="AU29" s="11">
        <v>548000</v>
      </c>
      <c r="AV29" s="11">
        <v>393800</v>
      </c>
      <c r="AW29" s="11">
        <v>493669.76</v>
      </c>
      <c r="AX29" s="11">
        <f>AW29-AV29</f>
        <v>99869.760000000009</v>
      </c>
      <c r="AY29" s="11">
        <f>IF(AV29=0,0,AW29/AV29*100)</f>
        <v>125.36052818689691</v>
      </c>
      <c r="AZ29" s="11">
        <v>485400</v>
      </c>
      <c r="BA29" s="11">
        <v>485400</v>
      </c>
      <c r="BB29" s="11">
        <v>282276</v>
      </c>
      <c r="BC29" s="11">
        <v>312969.39999999997</v>
      </c>
      <c r="BD29" s="11">
        <f>BC29-BB29</f>
        <v>30693.399999999965</v>
      </c>
      <c r="BE29" s="11">
        <f>IF(BB29=0,0,BC29/BB29*100)</f>
        <v>110.87354220691803</v>
      </c>
      <c r="BF29" s="11">
        <v>247384</v>
      </c>
      <c r="BG29" s="11">
        <v>247384</v>
      </c>
      <c r="BH29" s="11">
        <v>204124</v>
      </c>
      <c r="BI29" s="11">
        <v>194677.38999999998</v>
      </c>
      <c r="BJ29" s="11">
        <f>BI29-BH29</f>
        <v>-9446.6100000000151</v>
      </c>
      <c r="BK29" s="11">
        <f>IF(BH29=0,0,BI29/BH29*100)</f>
        <v>95.372121847504459</v>
      </c>
      <c r="BL29" s="11">
        <v>277000</v>
      </c>
      <c r="BM29" s="11">
        <v>277000</v>
      </c>
      <c r="BN29" s="11">
        <v>157840</v>
      </c>
      <c r="BO29" s="11">
        <v>131764.13</v>
      </c>
      <c r="BP29" s="11">
        <f>BO29-BN29</f>
        <v>-26075.869999999995</v>
      </c>
      <c r="BQ29" s="11">
        <f>IF(BN29=0,0,BO29/BN29*100)</f>
        <v>83.479555245818545</v>
      </c>
      <c r="BR29" s="11">
        <v>399500</v>
      </c>
      <c r="BS29" s="11">
        <v>399500</v>
      </c>
      <c r="BT29" s="11">
        <v>266324</v>
      </c>
      <c r="BU29" s="11">
        <v>310839.80000000005</v>
      </c>
      <c r="BV29" s="11">
        <f>BU29-BT29</f>
        <v>44515.800000000047</v>
      </c>
      <c r="BW29" s="11">
        <f>IF(BT29=0,0,BU29/BT29*100)</f>
        <v>116.71490365119179</v>
      </c>
      <c r="BX29" s="11">
        <v>211450</v>
      </c>
      <c r="BY29" s="11">
        <v>277532</v>
      </c>
      <c r="BZ29" s="11">
        <v>224445</v>
      </c>
      <c r="CA29" s="11">
        <v>173770.88999999998</v>
      </c>
      <c r="CB29" s="11">
        <f>CA29-BZ29</f>
        <v>-50674.110000000015</v>
      </c>
      <c r="CC29" s="11">
        <f>IF(BZ29=0,0,CA29/BZ29*100)</f>
        <v>77.422482122568994</v>
      </c>
      <c r="CD29" s="11">
        <v>408480</v>
      </c>
      <c r="CE29" s="11">
        <v>408480</v>
      </c>
      <c r="CF29" s="11">
        <v>249700</v>
      </c>
      <c r="CG29" s="11">
        <v>274025.03000000003</v>
      </c>
      <c r="CH29" s="11">
        <f>CG29-CF29</f>
        <v>24325.030000000028</v>
      </c>
      <c r="CI29" s="11">
        <f>IF(CF29=0,0,CG29/CF29*100)</f>
        <v>109.74170204245095</v>
      </c>
      <c r="CJ29" s="11">
        <v>298350</v>
      </c>
      <c r="CK29" s="11">
        <v>298350</v>
      </c>
      <c r="CL29" s="11">
        <v>198640</v>
      </c>
      <c r="CM29" s="11">
        <v>208843.27</v>
      </c>
      <c r="CN29" s="11">
        <f>CM29-CL29</f>
        <v>10203.26999999999</v>
      </c>
      <c r="CO29" s="11">
        <f>IF(CL29=0,0,CM29/CL29*100)</f>
        <v>105.13656363270236</v>
      </c>
      <c r="CP29" s="11">
        <v>371000</v>
      </c>
      <c r="CQ29" s="11">
        <v>371000</v>
      </c>
      <c r="CR29" s="11">
        <v>247360</v>
      </c>
      <c r="CS29" s="11">
        <v>230418.73</v>
      </c>
      <c r="CT29" s="11">
        <f>CS29-CR29</f>
        <v>-16941.26999999999</v>
      </c>
      <c r="CU29" s="11">
        <f>IF(CR29=0,0,CS29/CR29*100)</f>
        <v>93.151168337645544</v>
      </c>
      <c r="CV29" s="11">
        <v>468688</v>
      </c>
      <c r="CW29" s="11">
        <v>468688</v>
      </c>
      <c r="CX29" s="11">
        <v>335403</v>
      </c>
      <c r="CY29" s="11">
        <v>323398.84000000003</v>
      </c>
      <c r="CZ29" s="11">
        <f>CY29-CX29</f>
        <v>-12004.159999999974</v>
      </c>
      <c r="DA29" s="11">
        <f>IF(CX29=0,0,CY29/CX29*100)</f>
        <v>96.420974171369963</v>
      </c>
      <c r="DB29" s="11">
        <v>117000</v>
      </c>
      <c r="DC29" s="11">
        <v>117000</v>
      </c>
      <c r="DD29" s="11">
        <v>85840</v>
      </c>
      <c r="DE29" s="11">
        <v>103320.42000000001</v>
      </c>
      <c r="DF29" s="11">
        <f>DE29-DD29</f>
        <v>17480.420000000013</v>
      </c>
      <c r="DG29" s="11">
        <f>IF(DD29=0,0,DE29/DD29*100)</f>
        <v>120.3639561975769</v>
      </c>
      <c r="DH29" s="11">
        <v>350700</v>
      </c>
      <c r="DI29" s="11">
        <v>350700</v>
      </c>
      <c r="DJ29" s="11">
        <v>187240</v>
      </c>
      <c r="DK29" s="11">
        <v>145551.85</v>
      </c>
      <c r="DL29" s="11">
        <f>DK29-DJ29</f>
        <v>-41688.149999999994</v>
      </c>
      <c r="DM29" s="11">
        <f>IF(DJ29=0,0,DK29/DJ29*100)</f>
        <v>77.735446485793631</v>
      </c>
      <c r="DN29" s="11">
        <v>349055</v>
      </c>
      <c r="DO29" s="11">
        <v>349055</v>
      </c>
      <c r="DP29" s="11">
        <v>265821</v>
      </c>
      <c r="DQ29" s="11">
        <v>148710.68</v>
      </c>
      <c r="DR29" s="11">
        <f>DQ29-DP29</f>
        <v>-117110.32</v>
      </c>
      <c r="DS29" s="11">
        <f>IF(DP29=0,0,DQ29/DP29*100)</f>
        <v>55.943917147253217</v>
      </c>
      <c r="DT29" s="11">
        <v>207444</v>
      </c>
      <c r="DU29" s="11">
        <v>207444</v>
      </c>
      <c r="DV29" s="11">
        <v>199632</v>
      </c>
      <c r="DW29" s="11">
        <v>172990.59</v>
      </c>
      <c r="DX29" s="11">
        <f>DW29-DV29</f>
        <v>-26641.410000000003</v>
      </c>
      <c r="DY29" s="11">
        <f>IF(DV29=0,0,DW29/DV29*100)</f>
        <v>86.654739721086798</v>
      </c>
      <c r="DZ29" s="11">
        <v>165792</v>
      </c>
      <c r="EA29" s="11">
        <v>165792</v>
      </c>
      <c r="EB29" s="11">
        <v>64325</v>
      </c>
      <c r="EC29" s="11">
        <v>118571.99</v>
      </c>
      <c r="ED29" s="11">
        <f>EC29-EB29</f>
        <v>54246.990000000005</v>
      </c>
      <c r="EE29" s="11">
        <f>IF(EB29=0,0,EC29/EB29*100)</f>
        <v>184.33267003497863</v>
      </c>
      <c r="EF29" s="11">
        <v>541900</v>
      </c>
      <c r="EG29" s="11">
        <v>541900</v>
      </c>
      <c r="EH29" s="11">
        <v>327900</v>
      </c>
      <c r="EI29" s="11">
        <v>405323.64</v>
      </c>
      <c r="EJ29" s="11">
        <f>EI29-EH29</f>
        <v>77423.640000000014</v>
      </c>
      <c r="EK29" s="11">
        <f>IF(EH29=0,0,EI29/EH29*100)</f>
        <v>123.611967063129</v>
      </c>
    </row>
    <row r="30" spans="1:141" x14ac:dyDescent="0.3">
      <c r="A30" s="10"/>
      <c r="B30" s="10">
        <v>18010100</v>
      </c>
      <c r="C30" s="10" t="s">
        <v>55</v>
      </c>
      <c r="D30" s="11">
        <v>23328</v>
      </c>
      <c r="E30" s="11">
        <v>23328</v>
      </c>
      <c r="F30" s="11">
        <v>13579</v>
      </c>
      <c r="G30" s="11">
        <v>16239.02</v>
      </c>
      <c r="H30" s="11">
        <f>G30-F30</f>
        <v>2660.0200000000004</v>
      </c>
      <c r="I30" s="11">
        <f>IF(F30=0,0,G30/F30*100)</f>
        <v>119.58921864643936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2619.2399999999998</v>
      </c>
      <c r="T30" s="11">
        <f>S30-R30</f>
        <v>2619.2399999999998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2619.2399999999998</v>
      </c>
      <c r="Z30" s="11">
        <f>Y30-X30</f>
        <v>2619.2399999999998</v>
      </c>
      <c r="AA30" s="11">
        <f>IF(X30=0,0,Y30/X30*100)</f>
        <v>0</v>
      </c>
      <c r="AB30" s="11">
        <v>23328</v>
      </c>
      <c r="AC30" s="11">
        <v>23328</v>
      </c>
      <c r="AD30" s="11">
        <v>13579</v>
      </c>
      <c r="AE30" s="11">
        <v>13619.78</v>
      </c>
      <c r="AF30" s="11">
        <f>AE30-AD30</f>
        <v>40.780000000000655</v>
      </c>
      <c r="AG30" s="11">
        <f>IF(AD30=0,0,AE30/AD30*100)</f>
        <v>100.30031666543928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2500</v>
      </c>
      <c r="AU30" s="11">
        <v>2500</v>
      </c>
      <c r="AV30" s="11">
        <v>2500</v>
      </c>
      <c r="AW30" s="11">
        <v>729.76</v>
      </c>
      <c r="AX30" s="11">
        <f>AW30-AV30</f>
        <v>-1770.24</v>
      </c>
      <c r="AY30" s="11">
        <f>IF(AV30=0,0,AW30/AV30*100)</f>
        <v>29.1904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2163</v>
      </c>
      <c r="BG30" s="11">
        <v>2163</v>
      </c>
      <c r="BH30" s="11">
        <v>1343</v>
      </c>
      <c r="BI30" s="11">
        <v>689.5</v>
      </c>
      <c r="BJ30" s="11">
        <f>BI30-BH30</f>
        <v>-653.5</v>
      </c>
      <c r="BK30" s="11">
        <f>IF(BH30=0,0,BI30/BH30*100)</f>
        <v>51.340282948622487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3000</v>
      </c>
      <c r="BS30" s="11">
        <v>3000</v>
      </c>
      <c r="BT30" s="11">
        <v>2000</v>
      </c>
      <c r="BU30" s="11">
        <v>2749.24</v>
      </c>
      <c r="BV30" s="11">
        <f>BU30-BT30</f>
        <v>749.23999999999978</v>
      </c>
      <c r="BW30" s="11">
        <f>IF(BT30=0,0,BU30/BT30*100)</f>
        <v>137.46199999999999</v>
      </c>
      <c r="BX30" s="11">
        <v>7500</v>
      </c>
      <c r="BY30" s="11">
        <v>7500</v>
      </c>
      <c r="BZ30" s="11">
        <v>5316</v>
      </c>
      <c r="CA30" s="11">
        <v>7263.24</v>
      </c>
      <c r="CB30" s="11">
        <f>CA30-BZ30</f>
        <v>1947.2399999999998</v>
      </c>
      <c r="CC30" s="11">
        <f>IF(BZ30=0,0,CA30/BZ30*100)</f>
        <v>136.62979683972912</v>
      </c>
      <c r="CD30" s="11">
        <v>6400</v>
      </c>
      <c r="CE30" s="11">
        <v>6400</v>
      </c>
      <c r="CF30" s="11">
        <v>1280</v>
      </c>
      <c r="CG30" s="11">
        <v>0</v>
      </c>
      <c r="CH30" s="11">
        <f>CG30-CF30</f>
        <v>-1280</v>
      </c>
      <c r="CI30" s="11">
        <f>IF(CF30=0,0,CG30/CF30*100)</f>
        <v>0</v>
      </c>
      <c r="CJ30" s="11">
        <v>765</v>
      </c>
      <c r="CK30" s="11">
        <v>765</v>
      </c>
      <c r="CL30" s="11">
        <v>480</v>
      </c>
      <c r="CM30" s="11">
        <v>800</v>
      </c>
      <c r="CN30" s="11">
        <f>CM30-CL30</f>
        <v>320</v>
      </c>
      <c r="CO30" s="11">
        <f>IF(CL30=0,0,CM30/CL30*100)</f>
        <v>166.66666666666669</v>
      </c>
      <c r="CP30" s="11">
        <v>1000</v>
      </c>
      <c r="CQ30" s="11">
        <v>1000</v>
      </c>
      <c r="CR30" s="11">
        <v>660</v>
      </c>
      <c r="CS30" s="11">
        <v>131.19999999999999</v>
      </c>
      <c r="CT30" s="11">
        <f>CS30-CR30</f>
        <v>-528.79999999999995</v>
      </c>
      <c r="CU30" s="11">
        <f>IF(CR30=0,0,CS30/CR30*100)</f>
        <v>19.878787878787875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1256.8399999999999</v>
      </c>
      <c r="ED30" s="11">
        <f>EC30-EB30</f>
        <v>1256.8399999999999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3">
      <c r="A31" s="10"/>
      <c r="B31" s="10">
        <v>18010200</v>
      </c>
      <c r="C31" s="10" t="s">
        <v>56</v>
      </c>
      <c r="D31" s="11">
        <v>62693</v>
      </c>
      <c r="E31" s="11">
        <v>62693</v>
      </c>
      <c r="F31" s="11">
        <v>46150</v>
      </c>
      <c r="G31" s="11">
        <v>83289.199999999983</v>
      </c>
      <c r="H31" s="11">
        <f>G31-F31</f>
        <v>37139.199999999983</v>
      </c>
      <c r="I31" s="11">
        <f>IF(F31=0,0,G31/F31*100)</f>
        <v>180.47497291440951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57500</v>
      </c>
      <c r="Q31" s="11">
        <v>57500</v>
      </c>
      <c r="R31" s="11">
        <v>41980</v>
      </c>
      <c r="S31" s="11">
        <v>73147.02</v>
      </c>
      <c r="T31" s="11">
        <f>S31-R31</f>
        <v>31167.020000000004</v>
      </c>
      <c r="U31" s="11">
        <f>IF(R31=0,0,S31/R31*100)</f>
        <v>174.2425440686041</v>
      </c>
      <c r="V31" s="11">
        <v>57500</v>
      </c>
      <c r="W31" s="11">
        <v>57500</v>
      </c>
      <c r="X31" s="11">
        <v>41980</v>
      </c>
      <c r="Y31" s="11">
        <v>73147.02</v>
      </c>
      <c r="Z31" s="11">
        <f>Y31-X31</f>
        <v>31167.020000000004</v>
      </c>
      <c r="AA31" s="11">
        <f>IF(X31=0,0,Y31/X31*100)</f>
        <v>174.2425440686041</v>
      </c>
      <c r="AB31" s="11">
        <v>5193</v>
      </c>
      <c r="AC31" s="11">
        <v>5193</v>
      </c>
      <c r="AD31" s="11">
        <v>4170</v>
      </c>
      <c r="AE31" s="11">
        <v>10142.179999999998</v>
      </c>
      <c r="AF31" s="11">
        <f>AE31-AD31</f>
        <v>5972.1799999999985</v>
      </c>
      <c r="AG31" s="11">
        <f>IF(AD31=0,0,AE31/AD31*100)</f>
        <v>243.21774580335727</v>
      </c>
      <c r="AH31" s="11">
        <v>300</v>
      </c>
      <c r="AI31" s="11">
        <v>300</v>
      </c>
      <c r="AJ31" s="11">
        <v>300</v>
      </c>
      <c r="AK31" s="11">
        <v>1853.31</v>
      </c>
      <c r="AL31" s="11">
        <f>AK31-AJ31</f>
        <v>1553.31</v>
      </c>
      <c r="AM31" s="11">
        <f>IF(AJ31=0,0,AK31/AJ31*100)</f>
        <v>617.77</v>
      </c>
      <c r="AN31" s="11">
        <v>100</v>
      </c>
      <c r="AO31" s="11">
        <v>100</v>
      </c>
      <c r="AP31" s="11">
        <v>64</v>
      </c>
      <c r="AQ31" s="11">
        <v>0</v>
      </c>
      <c r="AR31" s="11">
        <f>AQ31-AP31</f>
        <v>-64</v>
      </c>
      <c r="AS31" s="11">
        <f>IF(AP31=0,0,AQ31/AP31*100)</f>
        <v>0</v>
      </c>
      <c r="AT31" s="11">
        <v>1000</v>
      </c>
      <c r="AU31" s="11">
        <v>1000</v>
      </c>
      <c r="AV31" s="11">
        <v>1000</v>
      </c>
      <c r="AW31" s="11">
        <v>2158.8000000000002</v>
      </c>
      <c r="AX31" s="11">
        <f>AW31-AV31</f>
        <v>1158.8000000000002</v>
      </c>
      <c r="AY31" s="11">
        <f>IF(AV31=0,0,AW31/AV31*100)</f>
        <v>215.88000000000002</v>
      </c>
      <c r="AZ31" s="11">
        <v>140</v>
      </c>
      <c r="BA31" s="11">
        <v>140</v>
      </c>
      <c r="BB31" s="11">
        <v>96</v>
      </c>
      <c r="BC31" s="11">
        <v>285.62</v>
      </c>
      <c r="BD31" s="11">
        <f>BC31-BB31</f>
        <v>189.62</v>
      </c>
      <c r="BE31" s="11">
        <f>IF(BB31=0,0,BC31/BB31*100)</f>
        <v>297.52083333333331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500</v>
      </c>
      <c r="BM31" s="11">
        <v>500</v>
      </c>
      <c r="BN31" s="11">
        <v>0</v>
      </c>
      <c r="BO31" s="11">
        <v>-50.54</v>
      </c>
      <c r="BP31" s="11">
        <f>BO31-BN31</f>
        <v>-50.54</v>
      </c>
      <c r="BQ31" s="11">
        <f>IF(BN31=0,0,BO31/BN31*100)</f>
        <v>0</v>
      </c>
      <c r="BR31" s="11">
        <v>500</v>
      </c>
      <c r="BS31" s="11">
        <v>500</v>
      </c>
      <c r="BT31" s="11">
        <v>332</v>
      </c>
      <c r="BU31" s="11">
        <v>3999.43</v>
      </c>
      <c r="BV31" s="11">
        <f>BU31-BT31</f>
        <v>3667.43</v>
      </c>
      <c r="BW31" s="11">
        <f>IF(BT31=0,0,BU31/BT31*100)</f>
        <v>1204.6475903614457</v>
      </c>
      <c r="BX31" s="11">
        <v>200</v>
      </c>
      <c r="BY31" s="11">
        <v>200</v>
      </c>
      <c r="BZ31" s="11">
        <v>140</v>
      </c>
      <c r="CA31" s="11">
        <v>106.38</v>
      </c>
      <c r="CB31" s="11">
        <f>CA31-BZ31</f>
        <v>-33.620000000000005</v>
      </c>
      <c r="CC31" s="11">
        <f>IF(BZ31=0,0,CA31/BZ31*100)</f>
        <v>75.98571428571428</v>
      </c>
      <c r="CD31" s="11">
        <v>200</v>
      </c>
      <c r="CE31" s="11">
        <v>200</v>
      </c>
      <c r="CF31" s="11">
        <v>0</v>
      </c>
      <c r="CG31" s="11">
        <v>68.8</v>
      </c>
      <c r="CH31" s="11">
        <f>CG31-CF31</f>
        <v>68.8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28.39</v>
      </c>
      <c r="CN31" s="11">
        <f>CM31-CL31</f>
        <v>28.39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59.84</v>
      </c>
      <c r="CT31" s="11">
        <f>CS31-CR31</f>
        <v>59.84</v>
      </c>
      <c r="CU31" s="11">
        <f>IF(CR31=0,0,CS31/CR31*100)</f>
        <v>0</v>
      </c>
      <c r="CV31" s="11">
        <v>200</v>
      </c>
      <c r="CW31" s="11">
        <v>200</v>
      </c>
      <c r="CX31" s="11">
        <v>185</v>
      </c>
      <c r="CY31" s="11">
        <v>1198.75</v>
      </c>
      <c r="CZ31" s="11">
        <f>CY31-CX31</f>
        <v>1013.75</v>
      </c>
      <c r="DA31" s="11">
        <f>IF(CX31=0,0,CY31/CX31*100)</f>
        <v>647.97297297297303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25</v>
      </c>
      <c r="DL31" s="11">
        <f>DK31-DJ31</f>
        <v>25</v>
      </c>
      <c r="DM31" s="11">
        <f>IF(DJ31=0,0,DK31/DJ31*100)</f>
        <v>0</v>
      </c>
      <c r="DN31" s="11">
        <v>1000</v>
      </c>
      <c r="DO31" s="11">
        <v>1000</v>
      </c>
      <c r="DP31" s="11">
        <v>1000</v>
      </c>
      <c r="DQ31" s="11">
        <v>287.68</v>
      </c>
      <c r="DR31" s="11">
        <f>DQ31-DP31</f>
        <v>-712.31999999999994</v>
      </c>
      <c r="DS31" s="11">
        <f>IF(DP31=0,0,DQ31/DP31*100)</f>
        <v>28.768000000000001</v>
      </c>
      <c r="DT31" s="11">
        <v>53</v>
      </c>
      <c r="DU31" s="11">
        <v>53</v>
      </c>
      <c r="DV31" s="11">
        <v>53</v>
      </c>
      <c r="DW31" s="11">
        <v>14.4</v>
      </c>
      <c r="DX31" s="11">
        <f>DW31-DV31</f>
        <v>-38.6</v>
      </c>
      <c r="DY31" s="11">
        <f>IF(DV31=0,0,DW31/DV31*100)</f>
        <v>27.169811320754718</v>
      </c>
      <c r="DZ31" s="11">
        <v>0</v>
      </c>
      <c r="EA31" s="11">
        <v>0</v>
      </c>
      <c r="EB31" s="11">
        <v>0</v>
      </c>
      <c r="EC31" s="11">
        <v>81.900000000000006</v>
      </c>
      <c r="ED31" s="11">
        <f>EC31-EB31</f>
        <v>81.900000000000006</v>
      </c>
      <c r="EE31" s="11">
        <f>IF(EB31=0,0,EC31/EB31*100)</f>
        <v>0</v>
      </c>
      <c r="EF31" s="11">
        <v>1000</v>
      </c>
      <c r="EG31" s="11">
        <v>1000</v>
      </c>
      <c r="EH31" s="11">
        <v>1000</v>
      </c>
      <c r="EI31" s="11">
        <v>24.42</v>
      </c>
      <c r="EJ31" s="11">
        <f>EI31-EH31</f>
        <v>-975.58</v>
      </c>
      <c r="EK31" s="11">
        <f>IF(EH31=0,0,EI31/EH31*100)</f>
        <v>2.4420000000000002</v>
      </c>
    </row>
    <row r="32" spans="1:141" x14ac:dyDescent="0.3">
      <c r="A32" s="10"/>
      <c r="B32" s="10">
        <v>18010300</v>
      </c>
      <c r="C32" s="10" t="s">
        <v>57</v>
      </c>
      <c r="D32" s="11">
        <v>104293</v>
      </c>
      <c r="E32" s="11">
        <v>104293</v>
      </c>
      <c r="F32" s="11">
        <v>79678</v>
      </c>
      <c r="G32" s="11">
        <v>251638.44</v>
      </c>
      <c r="H32" s="11">
        <f>G32-F32</f>
        <v>171960.44</v>
      </c>
      <c r="I32" s="11">
        <f>IF(F32=0,0,G32/F32*100)</f>
        <v>315.81922237003943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89200</v>
      </c>
      <c r="Q32" s="11">
        <v>89200</v>
      </c>
      <c r="R32" s="11">
        <v>67410</v>
      </c>
      <c r="S32" s="11">
        <v>232791.61</v>
      </c>
      <c r="T32" s="11">
        <f>S32-R32</f>
        <v>165381.60999999999</v>
      </c>
      <c r="U32" s="11">
        <f>IF(R32=0,0,S32/R32*100)</f>
        <v>345.33690847055334</v>
      </c>
      <c r="V32" s="11">
        <v>89200</v>
      </c>
      <c r="W32" s="11">
        <v>89200</v>
      </c>
      <c r="X32" s="11">
        <v>67410</v>
      </c>
      <c r="Y32" s="11">
        <v>232791.61</v>
      </c>
      <c r="Z32" s="11">
        <f>Y32-X32</f>
        <v>165381.60999999999</v>
      </c>
      <c r="AA32" s="11">
        <f>IF(X32=0,0,Y32/X32*100)</f>
        <v>345.33690847055334</v>
      </c>
      <c r="AB32" s="11">
        <v>15093</v>
      </c>
      <c r="AC32" s="11">
        <v>15093</v>
      </c>
      <c r="AD32" s="11">
        <v>12268</v>
      </c>
      <c r="AE32" s="11">
        <v>18846.829999999994</v>
      </c>
      <c r="AF32" s="11">
        <f>AE32-AD32</f>
        <v>6578.8299999999945</v>
      </c>
      <c r="AG32" s="11">
        <f>IF(AD32=0,0,AE32/AD32*100)</f>
        <v>153.62593739810885</v>
      </c>
      <c r="AH32" s="11">
        <v>5000</v>
      </c>
      <c r="AI32" s="11">
        <v>5000</v>
      </c>
      <c r="AJ32" s="11">
        <v>5000</v>
      </c>
      <c r="AK32" s="11">
        <v>10087.969999999999</v>
      </c>
      <c r="AL32" s="11">
        <f>AK32-AJ32</f>
        <v>5087.9699999999993</v>
      </c>
      <c r="AM32" s="11">
        <f>IF(AJ32=0,0,AK32/AJ32*100)</f>
        <v>201.7594</v>
      </c>
      <c r="AN32" s="11">
        <v>300</v>
      </c>
      <c r="AO32" s="11">
        <v>300</v>
      </c>
      <c r="AP32" s="11">
        <v>200</v>
      </c>
      <c r="AQ32" s="11">
        <v>65.38</v>
      </c>
      <c r="AR32" s="11">
        <f>AQ32-AP32</f>
        <v>-134.62</v>
      </c>
      <c r="AS32" s="11">
        <f>IF(AP32=0,0,AQ32/AP32*100)</f>
        <v>32.69</v>
      </c>
      <c r="AT32" s="11">
        <v>500</v>
      </c>
      <c r="AU32" s="11">
        <v>500</v>
      </c>
      <c r="AV32" s="11">
        <v>500</v>
      </c>
      <c r="AW32" s="11">
        <v>349.76</v>
      </c>
      <c r="AX32" s="11">
        <f>AW32-AV32</f>
        <v>-150.24</v>
      </c>
      <c r="AY32" s="11">
        <f>IF(AV32=0,0,AW32/AV32*100)</f>
        <v>69.951999999999998</v>
      </c>
      <c r="AZ32" s="11">
        <v>1370</v>
      </c>
      <c r="BA32" s="11">
        <v>1370</v>
      </c>
      <c r="BB32" s="11">
        <v>912</v>
      </c>
      <c r="BC32" s="11">
        <v>97.66</v>
      </c>
      <c r="BD32" s="11">
        <f>BC32-BB32</f>
        <v>-814.34</v>
      </c>
      <c r="BE32" s="11">
        <f>IF(BB32=0,0,BC32/BB32*100)</f>
        <v>10.708333333333334</v>
      </c>
      <c r="BF32" s="11">
        <v>221</v>
      </c>
      <c r="BG32" s="11">
        <v>221</v>
      </c>
      <c r="BH32" s="11">
        <v>221</v>
      </c>
      <c r="BI32" s="11">
        <v>197.08</v>
      </c>
      <c r="BJ32" s="11">
        <f>BI32-BH32</f>
        <v>-23.919999999999987</v>
      </c>
      <c r="BK32" s="11">
        <f>IF(BH32=0,0,BI32/BH32*100)</f>
        <v>89.176470588235304</v>
      </c>
      <c r="BL32" s="11">
        <v>1500</v>
      </c>
      <c r="BM32" s="11">
        <v>1500</v>
      </c>
      <c r="BN32" s="11">
        <v>0</v>
      </c>
      <c r="BO32" s="11">
        <v>708.32</v>
      </c>
      <c r="BP32" s="11">
        <f>BO32-BN32</f>
        <v>708.32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2062.7199999999998</v>
      </c>
      <c r="BV32" s="11">
        <f>BU32-BT32</f>
        <v>2062.7199999999998</v>
      </c>
      <c r="BW32" s="11">
        <f>IF(BT32=0,0,BU32/BT32*100)</f>
        <v>0</v>
      </c>
      <c r="BX32" s="11">
        <v>150</v>
      </c>
      <c r="BY32" s="11">
        <v>150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1300</v>
      </c>
      <c r="CE32" s="11">
        <v>1300</v>
      </c>
      <c r="CF32" s="11">
        <v>800</v>
      </c>
      <c r="CG32" s="11">
        <v>74.64</v>
      </c>
      <c r="CH32" s="11">
        <f>CG32-CF32</f>
        <v>-725.36</v>
      </c>
      <c r="CI32" s="11">
        <f>IF(CF32=0,0,CG32/CF32*100)</f>
        <v>9.33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2994.59</v>
      </c>
      <c r="CT32" s="11">
        <f>CS32-CR32</f>
        <v>2994.59</v>
      </c>
      <c r="CU32" s="11">
        <f>IF(CR32=0,0,CS32/CR32*100)</f>
        <v>0</v>
      </c>
      <c r="CV32" s="11">
        <v>852</v>
      </c>
      <c r="CW32" s="11">
        <v>852</v>
      </c>
      <c r="CX32" s="11">
        <v>735</v>
      </c>
      <c r="CY32" s="11">
        <v>689.13</v>
      </c>
      <c r="CZ32" s="11">
        <f>CY32-CX32</f>
        <v>-45.870000000000005</v>
      </c>
      <c r="DA32" s="11">
        <f>IF(CX32=0,0,CY32/CX32*100)</f>
        <v>93.75918367346938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3000</v>
      </c>
      <c r="DO32" s="11">
        <v>3000</v>
      </c>
      <c r="DP32" s="11">
        <v>3000</v>
      </c>
      <c r="DQ32" s="11">
        <v>0</v>
      </c>
      <c r="DR32" s="11">
        <f>DQ32-DP32</f>
        <v>-3000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900</v>
      </c>
      <c r="EG32" s="11">
        <v>900</v>
      </c>
      <c r="EH32" s="11">
        <v>900</v>
      </c>
      <c r="EI32" s="11">
        <v>1519.58</v>
      </c>
      <c r="EJ32" s="11">
        <f>EI32-EH32</f>
        <v>619.57999999999993</v>
      </c>
      <c r="EK32" s="11">
        <f>IF(EH32=0,0,EI32/EH32*100)</f>
        <v>168.8422222222222</v>
      </c>
    </row>
    <row r="33" spans="1:141" x14ac:dyDescent="0.3">
      <c r="A33" s="10"/>
      <c r="B33" s="10">
        <v>18010400</v>
      </c>
      <c r="C33" s="10" t="s">
        <v>58</v>
      </c>
      <c r="D33" s="11">
        <v>404520</v>
      </c>
      <c r="E33" s="11">
        <v>404520</v>
      </c>
      <c r="F33" s="11">
        <v>252194</v>
      </c>
      <c r="G33" s="11">
        <v>313254.35000000003</v>
      </c>
      <c r="H33" s="11">
        <f>G33-F33</f>
        <v>61060.350000000035</v>
      </c>
      <c r="I33" s="11">
        <f>IF(F33=0,0,G33/F33*100)</f>
        <v>124.21165848513446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324200</v>
      </c>
      <c r="Q33" s="11">
        <v>324200</v>
      </c>
      <c r="R33" s="11">
        <v>193000</v>
      </c>
      <c r="S33" s="11">
        <v>242710.26</v>
      </c>
      <c r="T33" s="11">
        <f>S33-R33</f>
        <v>49710.260000000009</v>
      </c>
      <c r="U33" s="11">
        <f>IF(R33=0,0,S33/R33*100)</f>
        <v>125.75661139896373</v>
      </c>
      <c r="V33" s="11">
        <v>324200</v>
      </c>
      <c r="W33" s="11">
        <v>324200</v>
      </c>
      <c r="X33" s="11">
        <v>193000</v>
      </c>
      <c r="Y33" s="11">
        <v>242710.26</v>
      </c>
      <c r="Z33" s="11">
        <f>Y33-X33</f>
        <v>49710.260000000009</v>
      </c>
      <c r="AA33" s="11">
        <f>IF(X33=0,0,Y33/X33*100)</f>
        <v>125.75661139896373</v>
      </c>
      <c r="AB33" s="11">
        <v>80320</v>
      </c>
      <c r="AC33" s="11">
        <v>80320</v>
      </c>
      <c r="AD33" s="11">
        <v>59194</v>
      </c>
      <c r="AE33" s="11">
        <v>70544.090000000011</v>
      </c>
      <c r="AF33" s="11">
        <f>AE33-AD33</f>
        <v>11350.090000000011</v>
      </c>
      <c r="AG33" s="11">
        <f>IF(AD33=0,0,AE33/AD33*100)</f>
        <v>119.17439267493329</v>
      </c>
      <c r="AH33" s="11">
        <v>400</v>
      </c>
      <c r="AI33" s="11">
        <v>400</v>
      </c>
      <c r="AJ33" s="11">
        <v>400</v>
      </c>
      <c r="AK33" s="11">
        <v>601.32000000000005</v>
      </c>
      <c r="AL33" s="11">
        <f>AK33-AJ33</f>
        <v>201.32000000000005</v>
      </c>
      <c r="AM33" s="11">
        <f>IF(AJ33=0,0,AK33/AJ33*100)</f>
        <v>150.33000000000001</v>
      </c>
      <c r="AN33" s="11">
        <v>100</v>
      </c>
      <c r="AO33" s="11">
        <v>100</v>
      </c>
      <c r="AP33" s="11">
        <v>64</v>
      </c>
      <c r="AQ33" s="11">
        <v>423.04</v>
      </c>
      <c r="AR33" s="11">
        <f>AQ33-AP33</f>
        <v>359.04</v>
      </c>
      <c r="AS33" s="11">
        <f>IF(AP33=0,0,AQ33/AP33*100)</f>
        <v>661</v>
      </c>
      <c r="AT33" s="11">
        <v>1500</v>
      </c>
      <c r="AU33" s="11">
        <v>1500</v>
      </c>
      <c r="AV33" s="11">
        <v>1500</v>
      </c>
      <c r="AW33" s="11">
        <v>623.63</v>
      </c>
      <c r="AX33" s="11">
        <f>AW33-AV33</f>
        <v>-876.37</v>
      </c>
      <c r="AY33" s="11">
        <f>IF(AV33=0,0,AW33/AV33*100)</f>
        <v>41.575333333333333</v>
      </c>
      <c r="AZ33" s="11">
        <v>20000</v>
      </c>
      <c r="BA33" s="11">
        <v>20000</v>
      </c>
      <c r="BB33" s="11">
        <v>13328</v>
      </c>
      <c r="BC33" s="11">
        <v>22688.47</v>
      </c>
      <c r="BD33" s="11">
        <f>BC33-BB33</f>
        <v>9360.4700000000012</v>
      </c>
      <c r="BE33" s="11">
        <f>IF(BB33=0,0,BC33/BB33*100)</f>
        <v>170.23161764705884</v>
      </c>
      <c r="BF33" s="11">
        <v>2711</v>
      </c>
      <c r="BG33" s="11">
        <v>2711</v>
      </c>
      <c r="BH33" s="11">
        <v>2019</v>
      </c>
      <c r="BI33" s="11">
        <v>1325.5</v>
      </c>
      <c r="BJ33" s="11">
        <f>BI33-BH33</f>
        <v>-693.5</v>
      </c>
      <c r="BK33" s="11">
        <f>IF(BH33=0,0,BI33/BH33*100)</f>
        <v>65.65131253095592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9000</v>
      </c>
      <c r="BS33" s="11">
        <v>9000</v>
      </c>
      <c r="BT33" s="11">
        <v>6000</v>
      </c>
      <c r="BU33" s="11">
        <v>7571.52</v>
      </c>
      <c r="BV33" s="11">
        <f>BU33-BT33</f>
        <v>1571.5200000000004</v>
      </c>
      <c r="BW33" s="11">
        <f>IF(BT33=0,0,BU33/BT33*100)</f>
        <v>126.19200000000002</v>
      </c>
      <c r="BX33" s="11">
        <v>1300</v>
      </c>
      <c r="BY33" s="11">
        <v>1300</v>
      </c>
      <c r="BZ33" s="11">
        <v>1182</v>
      </c>
      <c r="CA33" s="11">
        <v>1024.56</v>
      </c>
      <c r="CB33" s="11">
        <f>CA33-BZ33</f>
        <v>-157.44000000000005</v>
      </c>
      <c r="CC33" s="11">
        <f>IF(BZ33=0,0,CA33/BZ33*100)</f>
        <v>86.680203045685275</v>
      </c>
      <c r="CD33" s="11">
        <v>2200</v>
      </c>
      <c r="CE33" s="11">
        <v>2200</v>
      </c>
      <c r="CF33" s="11">
        <v>800</v>
      </c>
      <c r="CG33" s="11">
        <v>2000</v>
      </c>
      <c r="CH33" s="11">
        <f>CG33-CF33</f>
        <v>1200</v>
      </c>
      <c r="CI33" s="11">
        <f>IF(CF33=0,0,CG33/CF33*100)</f>
        <v>250</v>
      </c>
      <c r="CJ33" s="11">
        <v>4863</v>
      </c>
      <c r="CK33" s="11">
        <v>4863</v>
      </c>
      <c r="CL33" s="11">
        <v>3200</v>
      </c>
      <c r="CM33" s="11">
        <v>4902.4399999999996</v>
      </c>
      <c r="CN33" s="11">
        <f>CM33-CL33</f>
        <v>1702.4399999999996</v>
      </c>
      <c r="CO33" s="11">
        <f>IF(CL33=0,0,CM33/CL33*100)</f>
        <v>153.20124999999999</v>
      </c>
      <c r="CP33" s="11">
        <v>0</v>
      </c>
      <c r="CQ33" s="11">
        <v>0</v>
      </c>
      <c r="CR33" s="11">
        <v>0</v>
      </c>
      <c r="CS33" s="11">
        <v>223.69</v>
      </c>
      <c r="CT33" s="11">
        <f>CS33-CR33</f>
        <v>223.69</v>
      </c>
      <c r="CU33" s="11">
        <f>IF(CR33=0,0,CS33/CR33*100)</f>
        <v>0</v>
      </c>
      <c r="CV33" s="11">
        <v>110</v>
      </c>
      <c r="CW33" s="11">
        <v>110</v>
      </c>
      <c r="CX33" s="11">
        <v>81</v>
      </c>
      <c r="CY33" s="11">
        <v>192.2</v>
      </c>
      <c r="CZ33" s="11">
        <f>CY33-CX33</f>
        <v>111.19999999999999</v>
      </c>
      <c r="DA33" s="11">
        <f>IF(CX33=0,0,CY33/CX33*100)</f>
        <v>237.28395061728395</v>
      </c>
      <c r="DB33" s="11">
        <v>17000</v>
      </c>
      <c r="DC33" s="11">
        <v>17000</v>
      </c>
      <c r="DD33" s="11">
        <v>12140</v>
      </c>
      <c r="DE33" s="11">
        <v>1626.94</v>
      </c>
      <c r="DF33" s="11">
        <f>DE33-DD33</f>
        <v>-10513.06</v>
      </c>
      <c r="DG33" s="11">
        <f>IF(DD33=0,0,DE33/DD33*100)</f>
        <v>13.401482701812192</v>
      </c>
      <c r="DH33" s="11">
        <v>3600</v>
      </c>
      <c r="DI33" s="11">
        <v>3600</v>
      </c>
      <c r="DJ33" s="11">
        <v>1800</v>
      </c>
      <c r="DK33" s="11">
        <v>6681.3</v>
      </c>
      <c r="DL33" s="11">
        <f>DK33-DJ33</f>
        <v>4881.3</v>
      </c>
      <c r="DM33" s="11">
        <f>IF(DJ33=0,0,DK33/DJ33*100)</f>
        <v>371.18333333333334</v>
      </c>
      <c r="DN33" s="11">
        <v>2500</v>
      </c>
      <c r="DO33" s="11">
        <v>2500</v>
      </c>
      <c r="DP33" s="11">
        <v>1644</v>
      </c>
      <c r="DQ33" s="11">
        <v>1849.91</v>
      </c>
      <c r="DR33" s="11">
        <f>DQ33-DP33</f>
        <v>205.91000000000008</v>
      </c>
      <c r="DS33" s="11">
        <f>IF(DP33=0,0,DQ33/DP33*100)</f>
        <v>112.5249391727494</v>
      </c>
      <c r="DT33" s="11">
        <v>2036</v>
      </c>
      <c r="DU33" s="11">
        <v>2036</v>
      </c>
      <c r="DV33" s="11">
        <v>2036</v>
      </c>
      <c r="DW33" s="11">
        <v>7094.43</v>
      </c>
      <c r="DX33" s="11">
        <f>DW33-DV33</f>
        <v>5058.43</v>
      </c>
      <c r="DY33" s="11">
        <f>IF(DV33=0,0,DW33/DV33*100)</f>
        <v>348.44941060903739</v>
      </c>
      <c r="DZ33" s="11">
        <v>0</v>
      </c>
      <c r="EA33" s="11">
        <v>0</v>
      </c>
      <c r="EB33" s="11">
        <v>0</v>
      </c>
      <c r="EC33" s="11">
        <v>952.32</v>
      </c>
      <c r="ED33" s="11">
        <f>EC33-EB33</f>
        <v>952.32</v>
      </c>
      <c r="EE33" s="11">
        <f>IF(EB33=0,0,EC33/EB33*100)</f>
        <v>0</v>
      </c>
      <c r="EF33" s="11">
        <v>13000</v>
      </c>
      <c r="EG33" s="11">
        <v>13000</v>
      </c>
      <c r="EH33" s="11">
        <v>13000</v>
      </c>
      <c r="EI33" s="11">
        <v>10762.82</v>
      </c>
      <c r="EJ33" s="11">
        <f>EI33-EH33</f>
        <v>-2237.1800000000003</v>
      </c>
      <c r="EK33" s="11">
        <f>IF(EH33=0,0,EI33/EH33*100)</f>
        <v>82.790923076923079</v>
      </c>
    </row>
    <row r="34" spans="1:141" x14ac:dyDescent="0.3">
      <c r="A34" s="10"/>
      <c r="B34" s="10">
        <v>18010500</v>
      </c>
      <c r="C34" s="10" t="s">
        <v>59</v>
      </c>
      <c r="D34" s="11">
        <v>963806</v>
      </c>
      <c r="E34" s="11">
        <v>963806</v>
      </c>
      <c r="F34" s="11">
        <v>633103</v>
      </c>
      <c r="G34" s="11">
        <v>433668.18000000005</v>
      </c>
      <c r="H34" s="11">
        <f>G34-F34</f>
        <v>-199434.81999999995</v>
      </c>
      <c r="I34" s="11">
        <f>IF(F34=0,0,G34/F34*100)</f>
        <v>68.498835102661033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530700</v>
      </c>
      <c r="Q34" s="11">
        <v>530700</v>
      </c>
      <c r="R34" s="11">
        <v>339300</v>
      </c>
      <c r="S34" s="11">
        <v>222047.17</v>
      </c>
      <c r="T34" s="11">
        <f>S34-R34</f>
        <v>-117252.82999999999</v>
      </c>
      <c r="U34" s="11">
        <f>IF(R34=0,0,S34/R34*100)</f>
        <v>65.44272620100206</v>
      </c>
      <c r="V34" s="11">
        <v>530700</v>
      </c>
      <c r="W34" s="11">
        <v>530700</v>
      </c>
      <c r="X34" s="11">
        <v>339300</v>
      </c>
      <c r="Y34" s="11">
        <v>222047.17</v>
      </c>
      <c r="Z34" s="11">
        <f>Y34-X34</f>
        <v>-117252.82999999999</v>
      </c>
      <c r="AA34" s="11">
        <f>IF(X34=0,0,Y34/X34*100)</f>
        <v>65.44272620100206</v>
      </c>
      <c r="AB34" s="11">
        <v>433106</v>
      </c>
      <c r="AC34" s="11">
        <v>433106</v>
      </c>
      <c r="AD34" s="11">
        <v>293803</v>
      </c>
      <c r="AE34" s="11">
        <v>211621.00999999998</v>
      </c>
      <c r="AF34" s="11">
        <f>AE34-AD34</f>
        <v>-82181.99000000002</v>
      </c>
      <c r="AG34" s="11">
        <f>IF(AD34=0,0,AE34/AD34*100)</f>
        <v>72.028199167469353</v>
      </c>
      <c r="AH34" s="11">
        <v>12000</v>
      </c>
      <c r="AI34" s="11">
        <v>12000</v>
      </c>
      <c r="AJ34" s="11">
        <v>12000</v>
      </c>
      <c r="AK34" s="11">
        <v>3421.33</v>
      </c>
      <c r="AL34" s="11">
        <f>AK34-AJ34</f>
        <v>-8578.67</v>
      </c>
      <c r="AM34" s="11">
        <f>IF(AJ34=0,0,AK34/AJ34*100)</f>
        <v>28.511083333333332</v>
      </c>
      <c r="AN34" s="11">
        <v>50</v>
      </c>
      <c r="AO34" s="11">
        <v>50</v>
      </c>
      <c r="AP34" s="11">
        <v>32</v>
      </c>
      <c r="AQ34" s="11">
        <v>69.48</v>
      </c>
      <c r="AR34" s="11">
        <f>AQ34-AP34</f>
        <v>37.480000000000004</v>
      </c>
      <c r="AS34" s="11">
        <f>IF(AP34=0,0,AQ34/AP34*100)</f>
        <v>217.125</v>
      </c>
      <c r="AT34" s="11">
        <v>4500</v>
      </c>
      <c r="AU34" s="11">
        <v>4500</v>
      </c>
      <c r="AV34" s="11">
        <v>4500</v>
      </c>
      <c r="AW34" s="11">
        <v>7232.83</v>
      </c>
      <c r="AX34" s="11">
        <f>AW34-AV34</f>
        <v>2732.83</v>
      </c>
      <c r="AY34" s="11">
        <f>IF(AV34=0,0,AW34/AV34*100)</f>
        <v>160.72955555555555</v>
      </c>
      <c r="AZ34" s="11">
        <v>140</v>
      </c>
      <c r="BA34" s="11">
        <v>140</v>
      </c>
      <c r="BB34" s="11">
        <v>100</v>
      </c>
      <c r="BC34" s="11">
        <v>116.5</v>
      </c>
      <c r="BD34" s="11">
        <f>BC34-BB34</f>
        <v>16.5</v>
      </c>
      <c r="BE34" s="11">
        <f>IF(BB34=0,0,BC34/BB34*100)</f>
        <v>116.5</v>
      </c>
      <c r="BF34" s="11">
        <v>4525</v>
      </c>
      <c r="BG34" s="11">
        <v>4525</v>
      </c>
      <c r="BH34" s="11">
        <v>3200</v>
      </c>
      <c r="BI34" s="11">
        <v>3720.98</v>
      </c>
      <c r="BJ34" s="11">
        <f>BI34-BH34</f>
        <v>520.98</v>
      </c>
      <c r="BK34" s="11">
        <f>IF(BH34=0,0,BI34/BH34*100)</f>
        <v>116.280625</v>
      </c>
      <c r="BL34" s="11">
        <v>85000</v>
      </c>
      <c r="BM34" s="11">
        <v>85000</v>
      </c>
      <c r="BN34" s="11">
        <v>56640</v>
      </c>
      <c r="BO34" s="11">
        <v>11567.54</v>
      </c>
      <c r="BP34" s="11">
        <f>BO34-BN34</f>
        <v>-45072.46</v>
      </c>
      <c r="BQ34" s="11">
        <f>IF(BN34=0,0,BO34/BN34*100)</f>
        <v>20.422916666666669</v>
      </c>
      <c r="BR34" s="11">
        <v>40000</v>
      </c>
      <c r="BS34" s="11">
        <v>40000</v>
      </c>
      <c r="BT34" s="11">
        <v>26664</v>
      </c>
      <c r="BU34" s="11">
        <v>55060.46</v>
      </c>
      <c r="BV34" s="11">
        <f>BU34-BT34</f>
        <v>28396.46</v>
      </c>
      <c r="BW34" s="11">
        <f>IF(BT34=0,0,BU34/BT34*100)</f>
        <v>206.49737473747373</v>
      </c>
      <c r="BX34" s="11">
        <v>5500</v>
      </c>
      <c r="BY34" s="11">
        <v>5500</v>
      </c>
      <c r="BZ34" s="11">
        <v>3613</v>
      </c>
      <c r="CA34" s="11">
        <v>3816.14</v>
      </c>
      <c r="CB34" s="11">
        <f>CA34-BZ34</f>
        <v>203.13999999999987</v>
      </c>
      <c r="CC34" s="11">
        <f>IF(BZ34=0,0,CA34/BZ34*100)</f>
        <v>105.62247439800718</v>
      </c>
      <c r="CD34" s="11">
        <v>3500</v>
      </c>
      <c r="CE34" s="11">
        <v>3500</v>
      </c>
      <c r="CF34" s="11">
        <v>2320</v>
      </c>
      <c r="CG34" s="11">
        <v>3177.54</v>
      </c>
      <c r="CH34" s="11">
        <f>CG34-CF34</f>
        <v>857.54</v>
      </c>
      <c r="CI34" s="11">
        <f>IF(CF34=0,0,CG34/CF34*100)</f>
        <v>136.96293103448275</v>
      </c>
      <c r="CJ34" s="11">
        <v>258</v>
      </c>
      <c r="CK34" s="11">
        <v>258</v>
      </c>
      <c r="CL34" s="11">
        <v>160</v>
      </c>
      <c r="CM34" s="11">
        <v>583.15</v>
      </c>
      <c r="CN34" s="11">
        <f>CM34-CL34</f>
        <v>423.15</v>
      </c>
      <c r="CO34" s="11">
        <f>IF(CL34=0,0,CM34/CL34*100)</f>
        <v>364.46875</v>
      </c>
      <c r="CP34" s="11">
        <v>15000</v>
      </c>
      <c r="CQ34" s="11">
        <v>15000</v>
      </c>
      <c r="CR34" s="11">
        <v>10000</v>
      </c>
      <c r="CS34" s="11">
        <v>5180.71</v>
      </c>
      <c r="CT34" s="11">
        <f>CS34-CR34</f>
        <v>-4819.29</v>
      </c>
      <c r="CU34" s="11">
        <f>IF(CR34=0,0,CS34/CR34*100)</f>
        <v>51.807099999999991</v>
      </c>
      <c r="CV34" s="11">
        <v>82005</v>
      </c>
      <c r="CW34" s="11">
        <v>82005</v>
      </c>
      <c r="CX34" s="11">
        <v>54940</v>
      </c>
      <c r="CY34" s="11">
        <v>15956.95</v>
      </c>
      <c r="CZ34" s="11">
        <f>CY34-CX34</f>
        <v>-38983.050000000003</v>
      </c>
      <c r="DA34" s="11">
        <f>IF(CX34=0,0,CY34/CX34*100)</f>
        <v>29.044321077539138</v>
      </c>
      <c r="DB34" s="11">
        <v>1500</v>
      </c>
      <c r="DC34" s="11">
        <v>1500</v>
      </c>
      <c r="DD34" s="11">
        <v>1500</v>
      </c>
      <c r="DE34" s="11">
        <v>1213.54</v>
      </c>
      <c r="DF34" s="11">
        <f>DE34-DD34</f>
        <v>-286.46000000000004</v>
      </c>
      <c r="DG34" s="11">
        <f>IF(DD34=0,0,DE34/DD34*100)</f>
        <v>80.902666666666661</v>
      </c>
      <c r="DH34" s="11">
        <v>0</v>
      </c>
      <c r="DI34" s="11">
        <v>0</v>
      </c>
      <c r="DJ34" s="11">
        <v>0</v>
      </c>
      <c r="DK34" s="11">
        <v>8813.2099999999991</v>
      </c>
      <c r="DL34" s="11">
        <f>DK34-DJ34</f>
        <v>8813.2099999999991</v>
      </c>
      <c r="DM34" s="11">
        <f>IF(DJ34=0,0,DK34/DJ34*100)</f>
        <v>0</v>
      </c>
      <c r="DN34" s="11">
        <v>150</v>
      </c>
      <c r="DO34" s="11">
        <v>150</v>
      </c>
      <c r="DP34" s="11">
        <v>150</v>
      </c>
      <c r="DQ34" s="11">
        <v>418.29</v>
      </c>
      <c r="DR34" s="11">
        <f>DQ34-DP34</f>
        <v>268.29000000000002</v>
      </c>
      <c r="DS34" s="11">
        <f>IF(DP34=0,0,DQ34/DP34*100)</f>
        <v>278.86</v>
      </c>
      <c r="DT34" s="11">
        <v>518</v>
      </c>
      <c r="DU34" s="11">
        <v>518</v>
      </c>
      <c r="DV34" s="11">
        <v>344</v>
      </c>
      <c r="DW34" s="11">
        <v>458.53</v>
      </c>
      <c r="DX34" s="11">
        <f>DW34-DV34</f>
        <v>114.52999999999997</v>
      </c>
      <c r="DY34" s="11">
        <f>IF(DV34=0,0,DW34/DV34*100)</f>
        <v>133.29360465116278</v>
      </c>
      <c r="DZ34" s="11">
        <v>20460</v>
      </c>
      <c r="EA34" s="11">
        <v>20460</v>
      </c>
      <c r="EB34" s="11">
        <v>13640</v>
      </c>
      <c r="EC34" s="11">
        <v>4122.8</v>
      </c>
      <c r="ED34" s="11">
        <f>EC34-EB34</f>
        <v>-9517.2000000000007</v>
      </c>
      <c r="EE34" s="11">
        <f>IF(EB34=0,0,EC34/EB34*100)</f>
        <v>30.225806451612904</v>
      </c>
      <c r="EF34" s="11">
        <v>158000</v>
      </c>
      <c r="EG34" s="11">
        <v>158000</v>
      </c>
      <c r="EH34" s="11">
        <v>104000</v>
      </c>
      <c r="EI34" s="11">
        <v>86691.03</v>
      </c>
      <c r="EJ34" s="11">
        <f>EI34-EH34</f>
        <v>-17308.97</v>
      </c>
      <c r="EK34" s="11">
        <f>IF(EH34=0,0,EI34/EH34*100)</f>
        <v>83.356759615384618</v>
      </c>
    </row>
    <row r="35" spans="1:141" x14ac:dyDescent="0.3">
      <c r="A35" s="10"/>
      <c r="B35" s="10">
        <v>18010600</v>
      </c>
      <c r="C35" s="10" t="s">
        <v>60</v>
      </c>
      <c r="D35" s="11">
        <v>5357308</v>
      </c>
      <c r="E35" s="11">
        <v>5357308</v>
      </c>
      <c r="F35" s="11">
        <v>3553498</v>
      </c>
      <c r="G35" s="11">
        <v>3580477.0900000003</v>
      </c>
      <c r="H35" s="11">
        <f>G35-F35</f>
        <v>26979.090000000317</v>
      </c>
      <c r="I35" s="11">
        <f>IF(F35=0,0,G35/F35*100)</f>
        <v>100.75922626099691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2890800</v>
      </c>
      <c r="Q35" s="11">
        <v>2890800</v>
      </c>
      <c r="R35" s="11">
        <v>1892700</v>
      </c>
      <c r="S35" s="11">
        <v>1955642.89</v>
      </c>
      <c r="T35" s="11">
        <f>S35-R35</f>
        <v>62942.889999999898</v>
      </c>
      <c r="U35" s="11">
        <f>IF(R35=0,0,S35/R35*100)</f>
        <v>103.32556083901305</v>
      </c>
      <c r="V35" s="11">
        <v>2890800</v>
      </c>
      <c r="W35" s="11">
        <v>2890800</v>
      </c>
      <c r="X35" s="11">
        <v>1892700</v>
      </c>
      <c r="Y35" s="11">
        <v>1955642.89</v>
      </c>
      <c r="Z35" s="11">
        <f>Y35-X35</f>
        <v>62942.889999999898</v>
      </c>
      <c r="AA35" s="11">
        <f>IF(X35=0,0,Y35/X35*100)</f>
        <v>103.32556083901305</v>
      </c>
      <c r="AB35" s="11">
        <v>2466508</v>
      </c>
      <c r="AC35" s="11">
        <v>2466508</v>
      </c>
      <c r="AD35" s="11">
        <v>1660798</v>
      </c>
      <c r="AE35" s="11">
        <v>1624834.2000000002</v>
      </c>
      <c r="AF35" s="11">
        <f>AE35-AD35</f>
        <v>-35963.799999999814</v>
      </c>
      <c r="AG35" s="11">
        <f>IF(AD35=0,0,AE35/AD35*100)</f>
        <v>97.834547006920786</v>
      </c>
      <c r="AH35" s="11">
        <v>230000</v>
      </c>
      <c r="AI35" s="11">
        <v>230000</v>
      </c>
      <c r="AJ35" s="11">
        <v>153200</v>
      </c>
      <c r="AK35" s="11">
        <v>166991.38</v>
      </c>
      <c r="AL35" s="11">
        <f>AK35-AJ35</f>
        <v>13791.380000000005</v>
      </c>
      <c r="AM35" s="11">
        <f>IF(AJ35=0,0,AK35/AJ35*100)</f>
        <v>109.00220626631854</v>
      </c>
      <c r="AN35" s="11">
        <v>148330</v>
      </c>
      <c r="AO35" s="11">
        <v>148330</v>
      </c>
      <c r="AP35" s="11">
        <v>98880</v>
      </c>
      <c r="AQ35" s="11">
        <v>51506.48</v>
      </c>
      <c r="AR35" s="11">
        <f>AQ35-AP35</f>
        <v>-47373.52</v>
      </c>
      <c r="AS35" s="11">
        <f>IF(AP35=0,0,AQ35/AP35*100)</f>
        <v>52.089886731391587</v>
      </c>
      <c r="AT35" s="11">
        <v>418000</v>
      </c>
      <c r="AU35" s="11">
        <v>418000</v>
      </c>
      <c r="AV35" s="11">
        <v>278800</v>
      </c>
      <c r="AW35" s="11">
        <v>392149.18</v>
      </c>
      <c r="AX35" s="11">
        <f>AW35-AV35</f>
        <v>113349.18</v>
      </c>
      <c r="AY35" s="11">
        <f>IF(AV35=0,0,AW35/AV35*100)</f>
        <v>140.65609038737446</v>
      </c>
      <c r="AZ35" s="11">
        <v>329000</v>
      </c>
      <c r="BA35" s="11">
        <v>329000</v>
      </c>
      <c r="BB35" s="11">
        <v>219360</v>
      </c>
      <c r="BC35" s="11">
        <v>194232.5</v>
      </c>
      <c r="BD35" s="11">
        <f>BC35-BB35</f>
        <v>-25127.5</v>
      </c>
      <c r="BE35" s="11">
        <f>IF(BB35=0,0,BC35/BB35*100)</f>
        <v>88.545085703865794</v>
      </c>
      <c r="BF35" s="11">
        <v>27883</v>
      </c>
      <c r="BG35" s="11">
        <v>27883</v>
      </c>
      <c r="BH35" s="11">
        <v>19000</v>
      </c>
      <c r="BI35" s="11">
        <v>26022.79</v>
      </c>
      <c r="BJ35" s="11">
        <f>BI35-BH35</f>
        <v>7022.7900000000009</v>
      </c>
      <c r="BK35" s="11">
        <f>IF(BH35=0,0,BI35/BH35*100)</f>
        <v>136.96205263157896</v>
      </c>
      <c r="BL35" s="11">
        <v>60000</v>
      </c>
      <c r="BM35" s="11">
        <v>60000</v>
      </c>
      <c r="BN35" s="11">
        <v>40000</v>
      </c>
      <c r="BO35" s="11">
        <v>43875.77</v>
      </c>
      <c r="BP35" s="11">
        <f>BO35-BN35</f>
        <v>3875.7699999999968</v>
      </c>
      <c r="BQ35" s="11">
        <f>IF(BN35=0,0,BO35/BN35*100)</f>
        <v>109.68942499999999</v>
      </c>
      <c r="BR35" s="11">
        <v>61000</v>
      </c>
      <c r="BS35" s="11">
        <v>61000</v>
      </c>
      <c r="BT35" s="11">
        <v>40664</v>
      </c>
      <c r="BU35" s="11">
        <v>40859.9</v>
      </c>
      <c r="BV35" s="11">
        <f>BU35-BT35</f>
        <v>195.90000000000146</v>
      </c>
      <c r="BW35" s="11">
        <f>IF(BT35=0,0,BU35/BT35*100)</f>
        <v>100.48175290182964</v>
      </c>
      <c r="BX35" s="11">
        <v>37200</v>
      </c>
      <c r="BY35" s="11">
        <v>37200</v>
      </c>
      <c r="BZ35" s="11">
        <v>24441</v>
      </c>
      <c r="CA35" s="11">
        <v>29095.66</v>
      </c>
      <c r="CB35" s="11">
        <f>CA35-BZ35</f>
        <v>4654.66</v>
      </c>
      <c r="CC35" s="11">
        <f>IF(BZ35=0,0,CA35/BZ35*100)</f>
        <v>119.04447444867232</v>
      </c>
      <c r="CD35" s="11">
        <v>120880</v>
      </c>
      <c r="CE35" s="11">
        <v>120880</v>
      </c>
      <c r="CF35" s="11">
        <v>80500</v>
      </c>
      <c r="CG35" s="11">
        <v>69932.320000000007</v>
      </c>
      <c r="CH35" s="11">
        <f>CG35-CF35</f>
        <v>-10567.679999999993</v>
      </c>
      <c r="CI35" s="11">
        <f>IF(CF35=0,0,CG35/CF35*100)</f>
        <v>86.87244720496895</v>
      </c>
      <c r="CJ35" s="11">
        <v>183038</v>
      </c>
      <c r="CK35" s="11">
        <v>183038</v>
      </c>
      <c r="CL35" s="11">
        <v>122000</v>
      </c>
      <c r="CM35" s="11">
        <v>123050.38</v>
      </c>
      <c r="CN35" s="11">
        <f>CM35-CL35</f>
        <v>1050.3800000000047</v>
      </c>
      <c r="CO35" s="11">
        <f>IF(CL35=0,0,CM35/CL35*100)</f>
        <v>100.86096721311475</v>
      </c>
      <c r="CP35" s="11">
        <v>170000</v>
      </c>
      <c r="CQ35" s="11">
        <v>170000</v>
      </c>
      <c r="CR35" s="11">
        <v>113300</v>
      </c>
      <c r="CS35" s="11">
        <v>131705.92000000001</v>
      </c>
      <c r="CT35" s="11">
        <f>CS35-CR35</f>
        <v>18405.920000000013</v>
      </c>
      <c r="CU35" s="11">
        <f>IF(CR35=0,0,CS35/CR35*100)</f>
        <v>116.24529567519859</v>
      </c>
      <c r="CV35" s="11">
        <v>141904</v>
      </c>
      <c r="CW35" s="11">
        <v>141904</v>
      </c>
      <c r="CX35" s="11">
        <v>97180</v>
      </c>
      <c r="CY35" s="11">
        <v>113306.66</v>
      </c>
      <c r="CZ35" s="11">
        <f>CY35-CX35</f>
        <v>16126.660000000003</v>
      </c>
      <c r="DA35" s="11">
        <f>IF(CX35=0,0,CY35/CX35*100)</f>
        <v>116.59462852438773</v>
      </c>
      <c r="DB35" s="11">
        <v>20000</v>
      </c>
      <c r="DC35" s="11">
        <v>20000</v>
      </c>
      <c r="DD35" s="11">
        <v>16650</v>
      </c>
      <c r="DE35" s="11">
        <v>25276.94</v>
      </c>
      <c r="DF35" s="11">
        <f>DE35-DD35</f>
        <v>8626.9399999999987</v>
      </c>
      <c r="DG35" s="11">
        <f>IF(DD35=0,0,DE35/DD35*100)</f>
        <v>151.81345345345346</v>
      </c>
      <c r="DH35" s="11">
        <v>220000</v>
      </c>
      <c r="DI35" s="11">
        <v>220000</v>
      </c>
      <c r="DJ35" s="11">
        <v>146640</v>
      </c>
      <c r="DK35" s="11">
        <v>55456.18</v>
      </c>
      <c r="DL35" s="11">
        <f>DK35-DJ35</f>
        <v>-91183.82</v>
      </c>
      <c r="DM35" s="11">
        <f>IF(DJ35=0,0,DK35/DJ35*100)</f>
        <v>37.817907801418436</v>
      </c>
      <c r="DN35" s="11">
        <v>89000</v>
      </c>
      <c r="DO35" s="11">
        <v>89000</v>
      </c>
      <c r="DP35" s="11">
        <v>70000</v>
      </c>
      <c r="DQ35" s="11">
        <v>33744.230000000003</v>
      </c>
      <c r="DR35" s="11">
        <f>DQ35-DP35</f>
        <v>-36255.769999999997</v>
      </c>
      <c r="DS35" s="11">
        <f>IF(DP35=0,0,DQ35/DP35*100)</f>
        <v>48.206042857142862</v>
      </c>
      <c r="DT35" s="11">
        <v>22918</v>
      </c>
      <c r="DU35" s="11">
        <v>22918</v>
      </c>
      <c r="DV35" s="11">
        <v>15280</v>
      </c>
      <c r="DW35" s="11">
        <v>16618.18</v>
      </c>
      <c r="DX35" s="11">
        <f>DW35-DV35</f>
        <v>1338.1800000000003</v>
      </c>
      <c r="DY35" s="11">
        <f>IF(DV35=0,0,DW35/DV35*100)</f>
        <v>108.75772251308902</v>
      </c>
      <c r="DZ35" s="11">
        <v>13355</v>
      </c>
      <c r="EA35" s="11">
        <v>13355</v>
      </c>
      <c r="EB35" s="11">
        <v>8903</v>
      </c>
      <c r="EC35" s="11">
        <v>9648.61</v>
      </c>
      <c r="ED35" s="11">
        <f>EC35-EB35</f>
        <v>745.61000000000058</v>
      </c>
      <c r="EE35" s="11">
        <f>IF(EB35=0,0,EC35/EB35*100)</f>
        <v>108.37481747725487</v>
      </c>
      <c r="EF35" s="11">
        <v>174000</v>
      </c>
      <c r="EG35" s="11">
        <v>174000</v>
      </c>
      <c r="EH35" s="11">
        <v>116000</v>
      </c>
      <c r="EI35" s="11">
        <v>101361.12</v>
      </c>
      <c r="EJ35" s="11">
        <f>EI35-EH35</f>
        <v>-14638.880000000005</v>
      </c>
      <c r="EK35" s="11">
        <f>IF(EH35=0,0,EI35/EH35*100)</f>
        <v>87.380275862068956</v>
      </c>
    </row>
    <row r="36" spans="1:141" x14ac:dyDescent="0.3">
      <c r="A36" s="10"/>
      <c r="B36" s="10">
        <v>18010700</v>
      </c>
      <c r="C36" s="10" t="s">
        <v>61</v>
      </c>
      <c r="D36" s="11">
        <v>2241300</v>
      </c>
      <c r="E36" s="11">
        <v>2307382</v>
      </c>
      <c r="F36" s="11">
        <v>1481185</v>
      </c>
      <c r="G36" s="11">
        <v>1594710.18</v>
      </c>
      <c r="H36" s="11">
        <f>G36-F36</f>
        <v>113525.17999999993</v>
      </c>
      <c r="I36" s="11">
        <f>IF(F36=0,0,G36/F36*100)</f>
        <v>107.66448350476139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233500</v>
      </c>
      <c r="Q36" s="11">
        <v>233500</v>
      </c>
      <c r="R36" s="11">
        <v>133800</v>
      </c>
      <c r="S36" s="11">
        <v>191040.86</v>
      </c>
      <c r="T36" s="11">
        <f>S36-R36</f>
        <v>57240.859999999986</v>
      </c>
      <c r="U36" s="11">
        <f>IF(R36=0,0,S36/R36*100)</f>
        <v>142.78091180866966</v>
      </c>
      <c r="V36" s="11">
        <v>233500</v>
      </c>
      <c r="W36" s="11">
        <v>233500</v>
      </c>
      <c r="X36" s="11">
        <v>133800</v>
      </c>
      <c r="Y36" s="11">
        <v>191040.86</v>
      </c>
      <c r="Z36" s="11">
        <f>Y36-X36</f>
        <v>57240.859999999986</v>
      </c>
      <c r="AA36" s="11">
        <f>IF(X36=0,0,Y36/X36*100)</f>
        <v>142.78091180866966</v>
      </c>
      <c r="AB36" s="11">
        <v>2007800</v>
      </c>
      <c r="AC36" s="11">
        <v>2073882</v>
      </c>
      <c r="AD36" s="11">
        <v>1347385</v>
      </c>
      <c r="AE36" s="11">
        <v>1403669.32</v>
      </c>
      <c r="AF36" s="11">
        <f>AE36-AD36</f>
        <v>56284.320000000065</v>
      </c>
      <c r="AG36" s="11">
        <f>IF(AD36=0,0,AE36/AD36*100)</f>
        <v>104.17730047462308</v>
      </c>
      <c r="AH36" s="11">
        <v>64000</v>
      </c>
      <c r="AI36" s="11">
        <v>64000</v>
      </c>
      <c r="AJ36" s="11">
        <v>32000</v>
      </c>
      <c r="AK36" s="11">
        <v>50602.98</v>
      </c>
      <c r="AL36" s="11">
        <f>AK36-AJ36</f>
        <v>18602.980000000003</v>
      </c>
      <c r="AM36" s="11">
        <f>IF(AJ36=0,0,AK36/AJ36*100)</f>
        <v>158.13431250000002</v>
      </c>
      <c r="AN36" s="11">
        <v>85000</v>
      </c>
      <c r="AO36" s="11">
        <v>85000</v>
      </c>
      <c r="AP36" s="11">
        <v>56664</v>
      </c>
      <c r="AQ36" s="11">
        <v>63611.92</v>
      </c>
      <c r="AR36" s="11">
        <f>AQ36-AP36</f>
        <v>6947.9199999999983</v>
      </c>
      <c r="AS36" s="11">
        <f>IF(AP36=0,0,AQ36/AP36*100)</f>
        <v>112.26161231116758</v>
      </c>
      <c r="AT36" s="11">
        <v>75000</v>
      </c>
      <c r="AU36" s="11">
        <v>75000</v>
      </c>
      <c r="AV36" s="11">
        <v>75000</v>
      </c>
      <c r="AW36" s="11">
        <v>60357.62</v>
      </c>
      <c r="AX36" s="11">
        <f>AW36-AV36</f>
        <v>-14642.379999999997</v>
      </c>
      <c r="AY36" s="11">
        <f>IF(AV36=0,0,AW36/AV36*100)</f>
        <v>80.476826666666668</v>
      </c>
      <c r="AZ36" s="11">
        <v>62000</v>
      </c>
      <c r="BA36" s="11">
        <v>62000</v>
      </c>
      <c r="BB36" s="11">
        <v>0</v>
      </c>
      <c r="BC36" s="11">
        <v>56388.55</v>
      </c>
      <c r="BD36" s="11">
        <f>BC36-BB36</f>
        <v>56388.55</v>
      </c>
      <c r="BE36" s="11">
        <f>IF(BB36=0,0,BC36/BB36*100)</f>
        <v>0</v>
      </c>
      <c r="BF36" s="11">
        <v>209020</v>
      </c>
      <c r="BG36" s="11">
        <v>209020</v>
      </c>
      <c r="BH36" s="11">
        <v>177480</v>
      </c>
      <c r="BI36" s="11">
        <v>161860.60999999999</v>
      </c>
      <c r="BJ36" s="11">
        <f>BI36-BH36</f>
        <v>-15619.390000000014</v>
      </c>
      <c r="BK36" s="11">
        <f>IF(BH36=0,0,BI36/BH36*100)</f>
        <v>91.199352039666437</v>
      </c>
      <c r="BL36" s="11">
        <v>25000</v>
      </c>
      <c r="BM36" s="11">
        <v>25000</v>
      </c>
      <c r="BN36" s="11">
        <v>0</v>
      </c>
      <c r="BO36" s="11">
        <v>11403.47</v>
      </c>
      <c r="BP36" s="11">
        <f>BO36-BN36</f>
        <v>11403.47</v>
      </c>
      <c r="BQ36" s="11">
        <f>IF(BN36=0,0,BO36/BN36*100)</f>
        <v>0</v>
      </c>
      <c r="BR36" s="11">
        <v>250000</v>
      </c>
      <c r="BS36" s="11">
        <v>250000</v>
      </c>
      <c r="BT36" s="11">
        <v>166664</v>
      </c>
      <c r="BU36" s="11">
        <v>164629.26</v>
      </c>
      <c r="BV36" s="11">
        <f>BU36-BT36</f>
        <v>-2034.7399999999907</v>
      </c>
      <c r="BW36" s="11">
        <f>IF(BT36=0,0,BU36/BT36*100)</f>
        <v>98.779136466183459</v>
      </c>
      <c r="BX36" s="11">
        <v>145600</v>
      </c>
      <c r="BY36" s="11">
        <v>211682</v>
      </c>
      <c r="BZ36" s="11">
        <v>175753</v>
      </c>
      <c r="CA36" s="11">
        <v>118488.26</v>
      </c>
      <c r="CB36" s="11">
        <f>CA36-BZ36</f>
        <v>-57264.740000000005</v>
      </c>
      <c r="CC36" s="11">
        <f>IF(BZ36=0,0,CA36/BZ36*100)</f>
        <v>67.417489317394299</v>
      </c>
      <c r="CD36" s="11">
        <v>154000</v>
      </c>
      <c r="CE36" s="11">
        <v>154000</v>
      </c>
      <c r="CF36" s="11">
        <v>84000</v>
      </c>
      <c r="CG36" s="11">
        <v>115309.88</v>
      </c>
      <c r="CH36" s="11">
        <f>CG36-CF36</f>
        <v>31309.880000000005</v>
      </c>
      <c r="CI36" s="11">
        <f>IF(CF36=0,0,CG36/CF36*100)</f>
        <v>137.27366666666668</v>
      </c>
      <c r="CJ36" s="11">
        <v>28914</v>
      </c>
      <c r="CK36" s="11">
        <v>28914</v>
      </c>
      <c r="CL36" s="11">
        <v>19200</v>
      </c>
      <c r="CM36" s="11">
        <v>16284.75</v>
      </c>
      <c r="CN36" s="11">
        <f>CM36-CL36</f>
        <v>-2915.25</v>
      </c>
      <c r="CO36" s="11">
        <f>IF(CL36=0,0,CM36/CL36*100)</f>
        <v>84.81640625</v>
      </c>
      <c r="CP36" s="11">
        <v>65000</v>
      </c>
      <c r="CQ36" s="11">
        <v>65000</v>
      </c>
      <c r="CR36" s="11">
        <v>43400</v>
      </c>
      <c r="CS36" s="11">
        <v>41010.22</v>
      </c>
      <c r="CT36" s="11">
        <f>CS36-CR36</f>
        <v>-2389.7799999999988</v>
      </c>
      <c r="CU36" s="11">
        <f>IF(CR36=0,0,CS36/CR36*100)</f>
        <v>94.493594470046077</v>
      </c>
      <c r="CV36" s="11">
        <v>51557</v>
      </c>
      <c r="CW36" s="11">
        <v>51557</v>
      </c>
      <c r="CX36" s="11">
        <v>42174</v>
      </c>
      <c r="CY36" s="11">
        <v>37370.76</v>
      </c>
      <c r="CZ36" s="11">
        <f>CY36-CX36</f>
        <v>-4803.239999999998</v>
      </c>
      <c r="DA36" s="11">
        <f>IF(CX36=0,0,CY36/CX36*100)</f>
        <v>88.610897709489265</v>
      </c>
      <c r="DB36" s="11">
        <v>75000</v>
      </c>
      <c r="DC36" s="11">
        <v>75000</v>
      </c>
      <c r="DD36" s="11">
        <v>52050</v>
      </c>
      <c r="DE36" s="11">
        <v>55803.68</v>
      </c>
      <c r="DF36" s="11">
        <f>DE36-DD36</f>
        <v>3753.6800000000003</v>
      </c>
      <c r="DG36" s="11">
        <f>IF(DD36=0,0,DE36/DD36*100)</f>
        <v>107.21168107588856</v>
      </c>
      <c r="DH36" s="11">
        <v>105000</v>
      </c>
      <c r="DI36" s="11">
        <v>105000</v>
      </c>
      <c r="DJ36" s="11">
        <v>20000</v>
      </c>
      <c r="DK36" s="11">
        <v>37093.68</v>
      </c>
      <c r="DL36" s="11">
        <f>DK36-DJ36</f>
        <v>17093.68</v>
      </c>
      <c r="DM36" s="11">
        <f>IF(DJ36=0,0,DK36/DJ36*100)</f>
        <v>185.4684</v>
      </c>
      <c r="DN36" s="11">
        <v>205000</v>
      </c>
      <c r="DO36" s="11">
        <v>205000</v>
      </c>
      <c r="DP36" s="11">
        <v>155090</v>
      </c>
      <c r="DQ36" s="11">
        <v>91710.21</v>
      </c>
      <c r="DR36" s="11">
        <f>DQ36-DP36</f>
        <v>-63379.789999999994</v>
      </c>
      <c r="DS36" s="11">
        <f>IF(DP36=0,0,DQ36/DP36*100)</f>
        <v>59.133541814430338</v>
      </c>
      <c r="DT36" s="11">
        <v>181919</v>
      </c>
      <c r="DU36" s="11">
        <v>181919</v>
      </c>
      <c r="DV36" s="11">
        <v>181919</v>
      </c>
      <c r="DW36" s="11">
        <v>133996.72</v>
      </c>
      <c r="DX36" s="11">
        <f>DW36-DV36</f>
        <v>-47922.28</v>
      </c>
      <c r="DY36" s="11">
        <f>IF(DV36=0,0,DW36/DV36*100)</f>
        <v>73.657352997762743</v>
      </c>
      <c r="DZ36" s="11">
        <v>100790</v>
      </c>
      <c r="EA36" s="11">
        <v>100790</v>
      </c>
      <c r="EB36" s="11">
        <v>20991</v>
      </c>
      <c r="EC36" s="11">
        <v>80443.710000000006</v>
      </c>
      <c r="ED36" s="11">
        <f>EC36-EB36</f>
        <v>59452.710000000006</v>
      </c>
      <c r="EE36" s="11">
        <f>IF(EB36=0,0,EC36/EB36*100)</f>
        <v>383.22952694011724</v>
      </c>
      <c r="EF36" s="11">
        <v>125000</v>
      </c>
      <c r="EG36" s="11">
        <v>125000</v>
      </c>
      <c r="EH36" s="11">
        <v>45000</v>
      </c>
      <c r="EI36" s="11">
        <v>107303.03999999999</v>
      </c>
      <c r="EJ36" s="11">
        <f>EI36-EH36</f>
        <v>62303.039999999994</v>
      </c>
      <c r="EK36" s="11">
        <f>IF(EH36=0,0,EI36/EH36*100)</f>
        <v>238.4512</v>
      </c>
    </row>
    <row r="37" spans="1:141" x14ac:dyDescent="0.3">
      <c r="A37" s="10"/>
      <c r="B37" s="10">
        <v>18010900</v>
      </c>
      <c r="C37" s="10" t="s">
        <v>62</v>
      </c>
      <c r="D37" s="11">
        <v>1628775</v>
      </c>
      <c r="E37" s="11">
        <v>1628775</v>
      </c>
      <c r="F37" s="11">
        <v>1104005</v>
      </c>
      <c r="G37" s="11">
        <v>1376250.9500000002</v>
      </c>
      <c r="H37" s="11">
        <f>G37-F37</f>
        <v>272245.95000000019</v>
      </c>
      <c r="I37" s="11">
        <f>IF(F37=0,0,G37/F37*100)</f>
        <v>124.65984755503827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562900</v>
      </c>
      <c r="Q37" s="11">
        <v>562900</v>
      </c>
      <c r="R37" s="11">
        <v>380500</v>
      </c>
      <c r="S37" s="11">
        <v>566179.23</v>
      </c>
      <c r="T37" s="11">
        <f>S37-R37</f>
        <v>185679.22999999998</v>
      </c>
      <c r="U37" s="11">
        <f>IF(R37=0,0,S37/R37*100)</f>
        <v>148.79874638633376</v>
      </c>
      <c r="V37" s="11">
        <v>562900</v>
      </c>
      <c r="W37" s="11">
        <v>562900</v>
      </c>
      <c r="X37" s="11">
        <v>380500</v>
      </c>
      <c r="Y37" s="11">
        <v>566179.23</v>
      </c>
      <c r="Z37" s="11">
        <f>Y37-X37</f>
        <v>185679.22999999998</v>
      </c>
      <c r="AA37" s="11">
        <f>IF(X37=0,0,Y37/X37*100)</f>
        <v>148.79874638633376</v>
      </c>
      <c r="AB37" s="11">
        <v>1065875</v>
      </c>
      <c r="AC37" s="11">
        <v>1065875</v>
      </c>
      <c r="AD37" s="11">
        <v>723505</v>
      </c>
      <c r="AE37" s="11">
        <v>810071.72000000009</v>
      </c>
      <c r="AF37" s="11">
        <f>AE37-AD37</f>
        <v>86566.720000000088</v>
      </c>
      <c r="AG37" s="11">
        <f>IF(AD37=0,0,AE37/AD37*100)</f>
        <v>111.9649097103683</v>
      </c>
      <c r="AH37" s="11">
        <v>106000</v>
      </c>
      <c r="AI37" s="11">
        <v>106000</v>
      </c>
      <c r="AJ37" s="11">
        <v>70400</v>
      </c>
      <c r="AK37" s="11">
        <v>104259.64</v>
      </c>
      <c r="AL37" s="11">
        <f>AK37-AJ37</f>
        <v>33859.64</v>
      </c>
      <c r="AM37" s="11">
        <f>IF(AJ37=0,0,AK37/AJ37*100)</f>
        <v>148.09607954545453</v>
      </c>
      <c r="AN37" s="11">
        <v>26000</v>
      </c>
      <c r="AO37" s="11">
        <v>26000</v>
      </c>
      <c r="AP37" s="11">
        <v>17328</v>
      </c>
      <c r="AQ37" s="11">
        <v>13316.82</v>
      </c>
      <c r="AR37" s="11">
        <f>AQ37-AP37</f>
        <v>-4011.1800000000003</v>
      </c>
      <c r="AS37" s="11">
        <f>IF(AP37=0,0,AQ37/AP37*100)</f>
        <v>76.851454293628805</v>
      </c>
      <c r="AT37" s="11">
        <v>45000</v>
      </c>
      <c r="AU37" s="11">
        <v>45000</v>
      </c>
      <c r="AV37" s="11">
        <v>30000</v>
      </c>
      <c r="AW37" s="11">
        <v>30068.18</v>
      </c>
      <c r="AX37" s="11">
        <f>AW37-AV37</f>
        <v>68.180000000000291</v>
      </c>
      <c r="AY37" s="11">
        <f>IF(AV37=0,0,AW37/AV37*100)</f>
        <v>100.22726666666667</v>
      </c>
      <c r="AZ37" s="11">
        <v>72750</v>
      </c>
      <c r="BA37" s="11">
        <v>72750</v>
      </c>
      <c r="BB37" s="11">
        <v>48480</v>
      </c>
      <c r="BC37" s="11">
        <v>39160.1</v>
      </c>
      <c r="BD37" s="11">
        <f>BC37-BB37</f>
        <v>-9319.9000000000015</v>
      </c>
      <c r="BE37" s="11">
        <f>IF(BB37=0,0,BC37/BB37*100)</f>
        <v>80.775783828382828</v>
      </c>
      <c r="BF37" s="11">
        <v>861</v>
      </c>
      <c r="BG37" s="11">
        <v>861</v>
      </c>
      <c r="BH37" s="11">
        <v>861</v>
      </c>
      <c r="BI37" s="11">
        <v>860.93</v>
      </c>
      <c r="BJ37" s="11">
        <f>BI37-BH37</f>
        <v>-7.0000000000050022E-2</v>
      </c>
      <c r="BK37" s="11">
        <f>IF(BH37=0,0,BI37/BH37*100)</f>
        <v>99.99186991869918</v>
      </c>
      <c r="BL37" s="11">
        <v>105000</v>
      </c>
      <c r="BM37" s="11">
        <v>105000</v>
      </c>
      <c r="BN37" s="11">
        <v>61200</v>
      </c>
      <c r="BO37" s="11">
        <v>64259.57</v>
      </c>
      <c r="BP37" s="11">
        <f>BO37-BN37</f>
        <v>3059.5699999999997</v>
      </c>
      <c r="BQ37" s="11">
        <f>IF(BN37=0,0,BO37/BN37*100)</f>
        <v>104.99929738562091</v>
      </c>
      <c r="BR37" s="11">
        <v>36000</v>
      </c>
      <c r="BS37" s="11">
        <v>36000</v>
      </c>
      <c r="BT37" s="11">
        <v>24000</v>
      </c>
      <c r="BU37" s="11">
        <v>33907.269999999997</v>
      </c>
      <c r="BV37" s="11">
        <f>BU37-BT37</f>
        <v>9907.2699999999968</v>
      </c>
      <c r="BW37" s="11">
        <f>IF(BT37=0,0,BU37/BT37*100)</f>
        <v>141.28029166666664</v>
      </c>
      <c r="BX37" s="11">
        <v>14000</v>
      </c>
      <c r="BY37" s="11">
        <v>14000</v>
      </c>
      <c r="BZ37" s="11">
        <v>14000</v>
      </c>
      <c r="CA37" s="11">
        <v>13976.65</v>
      </c>
      <c r="CB37" s="11">
        <f>CA37-BZ37</f>
        <v>-23.350000000000364</v>
      </c>
      <c r="CC37" s="11">
        <f>IF(BZ37=0,0,CA37/BZ37*100)</f>
        <v>99.833214285714277</v>
      </c>
      <c r="CD37" s="11">
        <v>120000</v>
      </c>
      <c r="CE37" s="11">
        <v>120000</v>
      </c>
      <c r="CF37" s="11">
        <v>80000</v>
      </c>
      <c r="CG37" s="11">
        <v>83461.850000000006</v>
      </c>
      <c r="CH37" s="11">
        <f>CG37-CF37</f>
        <v>3461.8500000000058</v>
      </c>
      <c r="CI37" s="11">
        <f>IF(CF37=0,0,CG37/CF37*100)</f>
        <v>104.32731250000001</v>
      </c>
      <c r="CJ37" s="11">
        <v>80512</v>
      </c>
      <c r="CK37" s="11">
        <v>80512</v>
      </c>
      <c r="CL37" s="11">
        <v>53600</v>
      </c>
      <c r="CM37" s="11">
        <v>63194.16</v>
      </c>
      <c r="CN37" s="11">
        <f>CM37-CL37</f>
        <v>9594.1600000000035</v>
      </c>
      <c r="CO37" s="11">
        <f>IF(CL37=0,0,CM37/CL37*100)</f>
        <v>117.89955223880597</v>
      </c>
      <c r="CP37" s="11">
        <v>120000</v>
      </c>
      <c r="CQ37" s="11">
        <v>120000</v>
      </c>
      <c r="CR37" s="11">
        <v>80000</v>
      </c>
      <c r="CS37" s="11">
        <v>24112.560000000001</v>
      </c>
      <c r="CT37" s="11">
        <f>CS37-CR37</f>
        <v>-55887.44</v>
      </c>
      <c r="CU37" s="11">
        <f>IF(CR37=0,0,CS37/CR37*100)</f>
        <v>30.140700000000002</v>
      </c>
      <c r="CV37" s="11">
        <v>164560</v>
      </c>
      <c r="CW37" s="11">
        <v>164560</v>
      </c>
      <c r="CX37" s="11">
        <v>117608</v>
      </c>
      <c r="CY37" s="11">
        <v>142184.39000000001</v>
      </c>
      <c r="CZ37" s="11">
        <f>CY37-CX37</f>
        <v>24576.390000000014</v>
      </c>
      <c r="DA37" s="11">
        <f>IF(CX37=0,0,CY37/CX37*100)</f>
        <v>120.89686926059453</v>
      </c>
      <c r="DB37" s="11">
        <v>3500</v>
      </c>
      <c r="DC37" s="11">
        <v>3500</v>
      </c>
      <c r="DD37" s="11">
        <v>3500</v>
      </c>
      <c r="DE37" s="11">
        <v>19399.32</v>
      </c>
      <c r="DF37" s="11">
        <f>DE37-DD37</f>
        <v>15899.32</v>
      </c>
      <c r="DG37" s="11">
        <f>IF(DD37=0,0,DE37/DD37*100)</f>
        <v>554.26628571428569</v>
      </c>
      <c r="DH37" s="11">
        <v>22100</v>
      </c>
      <c r="DI37" s="11">
        <v>22100</v>
      </c>
      <c r="DJ37" s="11">
        <v>18800</v>
      </c>
      <c r="DK37" s="11">
        <v>37482.480000000003</v>
      </c>
      <c r="DL37" s="11">
        <f>DK37-DJ37</f>
        <v>18682.480000000003</v>
      </c>
      <c r="DM37" s="11">
        <f>IF(DJ37=0,0,DK37/DJ37*100)</f>
        <v>199.37489361702129</v>
      </c>
      <c r="DN37" s="11">
        <v>48405</v>
      </c>
      <c r="DO37" s="11">
        <v>48405</v>
      </c>
      <c r="DP37" s="11">
        <v>34937</v>
      </c>
      <c r="DQ37" s="11">
        <v>20700.36</v>
      </c>
      <c r="DR37" s="11">
        <f>DQ37-DP37</f>
        <v>-14236.64</v>
      </c>
      <c r="DS37" s="11">
        <f>IF(DP37=0,0,DQ37/DP37*100)</f>
        <v>59.250536680310276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31187</v>
      </c>
      <c r="EA37" s="11">
        <v>31187</v>
      </c>
      <c r="EB37" s="11">
        <v>20791</v>
      </c>
      <c r="EC37" s="11">
        <v>22065.81</v>
      </c>
      <c r="ED37" s="11">
        <f>EC37-EB37</f>
        <v>1274.8100000000013</v>
      </c>
      <c r="EE37" s="11">
        <f>IF(EB37=0,0,EC37/EB37*100)</f>
        <v>106.13154730412198</v>
      </c>
      <c r="EF37" s="11">
        <v>70000</v>
      </c>
      <c r="EG37" s="11">
        <v>70000</v>
      </c>
      <c r="EH37" s="11">
        <v>48000</v>
      </c>
      <c r="EI37" s="11">
        <v>97661.63</v>
      </c>
      <c r="EJ37" s="11">
        <f>EI37-EH37</f>
        <v>49661.630000000005</v>
      </c>
      <c r="EK37" s="11">
        <f>IF(EH37=0,0,EI37/EH37*100)</f>
        <v>203.46172916666666</v>
      </c>
    </row>
    <row r="38" spans="1:141" x14ac:dyDescent="0.3">
      <c r="A38" s="10"/>
      <c r="B38" s="10">
        <v>18011000</v>
      </c>
      <c r="C38" s="10" t="s">
        <v>63</v>
      </c>
      <c r="D38" s="11">
        <v>0</v>
      </c>
      <c r="E38" s="11">
        <v>0</v>
      </c>
      <c r="F38" s="11">
        <v>0</v>
      </c>
      <c r="G38" s="11">
        <v>75515.5</v>
      </c>
      <c r="H38" s="11">
        <f>G38-F38</f>
        <v>75515.5</v>
      </c>
      <c r="I38" s="11">
        <f>IF(F38=0,0,G38/F38*100)</f>
        <v>0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50515.5</v>
      </c>
      <c r="T38" s="11">
        <f>S38-R38</f>
        <v>50515.5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50515.5</v>
      </c>
      <c r="Z38" s="11">
        <f>Y38-X38</f>
        <v>50515.5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25000</v>
      </c>
      <c r="AF38" s="11">
        <f>AE38-AD38</f>
        <v>25000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25000</v>
      </c>
      <c r="CT38" s="11">
        <f>CS38-CR38</f>
        <v>25000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3">
      <c r="A39" s="10"/>
      <c r="B39" s="10">
        <v>18011100</v>
      </c>
      <c r="C39" s="10" t="s">
        <v>64</v>
      </c>
      <c r="D39" s="11">
        <v>27500</v>
      </c>
      <c r="E39" s="11">
        <v>27500</v>
      </c>
      <c r="F39" s="11">
        <v>22500</v>
      </c>
      <c r="G39" s="11">
        <v>27308.33</v>
      </c>
      <c r="H39" s="11">
        <f>G39-F39</f>
        <v>4808.3300000000017</v>
      </c>
      <c r="I39" s="11">
        <f>IF(F39=0,0,G39/F39*100)</f>
        <v>121.37035555555555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27500</v>
      </c>
      <c r="AC39" s="11">
        <v>27500</v>
      </c>
      <c r="AD39" s="11">
        <v>22500</v>
      </c>
      <c r="AE39" s="11">
        <v>27308.33</v>
      </c>
      <c r="AF39" s="11">
        <f>AE39-AD39</f>
        <v>4808.3300000000017</v>
      </c>
      <c r="AG39" s="11">
        <f>IF(AD39=0,0,AE39/AD39*100)</f>
        <v>121.37035555555555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27500</v>
      </c>
      <c r="CW39" s="11">
        <v>27500</v>
      </c>
      <c r="CX39" s="11">
        <v>22500</v>
      </c>
      <c r="CY39" s="11">
        <v>12500</v>
      </c>
      <c r="CZ39" s="11">
        <f>CY39-CX39</f>
        <v>-10000</v>
      </c>
      <c r="DA39" s="11">
        <f>IF(CX39=0,0,CY39/CX39*100)</f>
        <v>55.555555555555557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14808.33</v>
      </c>
      <c r="DX39" s="11">
        <f>DW39-DV39</f>
        <v>14808.33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18030000</v>
      </c>
      <c r="C40" s="10" t="s">
        <v>65</v>
      </c>
      <c r="D40" s="11">
        <v>5800</v>
      </c>
      <c r="E40" s="11">
        <v>5800</v>
      </c>
      <c r="F40" s="11">
        <v>3520</v>
      </c>
      <c r="G40" s="11">
        <v>3831.7</v>
      </c>
      <c r="H40" s="11">
        <f>G40-F40</f>
        <v>311.69999999999982</v>
      </c>
      <c r="I40" s="11">
        <f>IF(F40=0,0,G40/F40*100)</f>
        <v>108.85511363636363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4100</v>
      </c>
      <c r="Q40" s="11">
        <v>4100</v>
      </c>
      <c r="R40" s="11">
        <v>2620</v>
      </c>
      <c r="S40" s="11">
        <v>2542.5</v>
      </c>
      <c r="T40" s="11">
        <f>S40-R40</f>
        <v>-77.5</v>
      </c>
      <c r="U40" s="11">
        <f>IF(R40=0,0,S40/R40*100)</f>
        <v>97.041984732824432</v>
      </c>
      <c r="V40" s="11">
        <v>4100</v>
      </c>
      <c r="W40" s="11">
        <v>4100</v>
      </c>
      <c r="X40" s="11">
        <v>2620</v>
      </c>
      <c r="Y40" s="11">
        <v>2542.5</v>
      </c>
      <c r="Z40" s="11">
        <f>Y40-X40</f>
        <v>-77.5</v>
      </c>
      <c r="AA40" s="11">
        <f>IF(X40=0,0,Y40/X40*100)</f>
        <v>97.041984732824432</v>
      </c>
      <c r="AB40" s="11">
        <v>1700</v>
      </c>
      <c r="AC40" s="11">
        <v>1700</v>
      </c>
      <c r="AD40" s="11">
        <v>900</v>
      </c>
      <c r="AE40" s="11">
        <v>1289.2</v>
      </c>
      <c r="AF40" s="11">
        <f>AE40-AD40</f>
        <v>389.20000000000005</v>
      </c>
      <c r="AG40" s="11">
        <f>IF(AD40=0,0,AE40/AD40*100)</f>
        <v>143.24444444444444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1700</v>
      </c>
      <c r="CW40" s="11">
        <v>1700</v>
      </c>
      <c r="CX40" s="11">
        <v>900</v>
      </c>
      <c r="CY40" s="11">
        <v>1289.2</v>
      </c>
      <c r="CZ40" s="11">
        <f>CY40-CX40</f>
        <v>389.20000000000005</v>
      </c>
      <c r="DA40" s="11">
        <f>IF(CX40=0,0,CY40/CX40*100)</f>
        <v>143.24444444444444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18030100</v>
      </c>
      <c r="C41" s="10" t="s">
        <v>66</v>
      </c>
      <c r="D41" s="11">
        <v>100</v>
      </c>
      <c r="E41" s="11">
        <v>100</v>
      </c>
      <c r="F41" s="11">
        <v>70</v>
      </c>
      <c r="G41" s="11">
        <v>0</v>
      </c>
      <c r="H41" s="11">
        <f>G41-F41</f>
        <v>-70</v>
      </c>
      <c r="I41" s="11">
        <f>IF(F41=0,0,G41/F41*100)</f>
        <v>0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100</v>
      </c>
      <c r="Q41" s="11">
        <v>100</v>
      </c>
      <c r="R41" s="11">
        <v>70</v>
      </c>
      <c r="S41" s="11">
        <v>0</v>
      </c>
      <c r="T41" s="11">
        <f>S41-R41</f>
        <v>-70</v>
      </c>
      <c r="U41" s="11">
        <f>IF(R41=0,0,S41/R41*100)</f>
        <v>0</v>
      </c>
      <c r="V41" s="11">
        <v>100</v>
      </c>
      <c r="W41" s="11">
        <v>100</v>
      </c>
      <c r="X41" s="11">
        <v>70</v>
      </c>
      <c r="Y41" s="11">
        <v>0</v>
      </c>
      <c r="Z41" s="11">
        <f>Y41-X41</f>
        <v>-70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18030200</v>
      </c>
      <c r="C42" s="10" t="s">
        <v>67</v>
      </c>
      <c r="D42" s="11">
        <v>5700</v>
      </c>
      <c r="E42" s="11">
        <v>5700</v>
      </c>
      <c r="F42" s="11">
        <v>3450</v>
      </c>
      <c r="G42" s="11">
        <v>3831.7</v>
      </c>
      <c r="H42" s="11">
        <f>G42-F42</f>
        <v>381.69999999999982</v>
      </c>
      <c r="I42" s="11">
        <f>IF(F42=0,0,G42/F42*100)</f>
        <v>111.06376811594203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4000</v>
      </c>
      <c r="Q42" s="11">
        <v>4000</v>
      </c>
      <c r="R42" s="11">
        <v>2550</v>
      </c>
      <c r="S42" s="11">
        <v>2542.5</v>
      </c>
      <c r="T42" s="11">
        <f>S42-R42</f>
        <v>-7.5</v>
      </c>
      <c r="U42" s="11">
        <f>IF(R42=0,0,S42/R42*100)</f>
        <v>99.705882352941174</v>
      </c>
      <c r="V42" s="11">
        <v>4000</v>
      </c>
      <c r="W42" s="11">
        <v>4000</v>
      </c>
      <c r="X42" s="11">
        <v>2550</v>
      </c>
      <c r="Y42" s="11">
        <v>2542.5</v>
      </c>
      <c r="Z42" s="11">
        <f>Y42-X42</f>
        <v>-7.5</v>
      </c>
      <c r="AA42" s="11">
        <f>IF(X42=0,0,Y42/X42*100)</f>
        <v>99.705882352941174</v>
      </c>
      <c r="AB42" s="11">
        <v>1700</v>
      </c>
      <c r="AC42" s="11">
        <v>1700</v>
      </c>
      <c r="AD42" s="11">
        <v>900</v>
      </c>
      <c r="AE42" s="11">
        <v>1289.2</v>
      </c>
      <c r="AF42" s="11">
        <f>AE42-AD42</f>
        <v>389.20000000000005</v>
      </c>
      <c r="AG42" s="11">
        <f>IF(AD42=0,0,AE42/AD42*100)</f>
        <v>143.24444444444444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1700</v>
      </c>
      <c r="CW42" s="11">
        <v>1700</v>
      </c>
      <c r="CX42" s="11">
        <v>900</v>
      </c>
      <c r="CY42" s="11">
        <v>1289.2</v>
      </c>
      <c r="CZ42" s="11">
        <f>CY42-CX42</f>
        <v>389.20000000000005</v>
      </c>
      <c r="DA42" s="11">
        <f>IF(CX42=0,0,CY42/CX42*100)</f>
        <v>143.24444444444444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3">
      <c r="A43" s="10"/>
      <c r="B43" s="10">
        <v>18050000</v>
      </c>
      <c r="C43" s="10" t="s">
        <v>68</v>
      </c>
      <c r="D43" s="11">
        <v>22359544</v>
      </c>
      <c r="E43" s="11">
        <v>22530775</v>
      </c>
      <c r="F43" s="11">
        <v>13412052</v>
      </c>
      <c r="G43" s="11">
        <v>13300077.109999999</v>
      </c>
      <c r="H43" s="11">
        <f>G43-F43</f>
        <v>-111974.8900000006</v>
      </c>
      <c r="I43" s="11">
        <f>IF(F43=0,0,G43/F43*100)</f>
        <v>99.165117388450312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8806660</v>
      </c>
      <c r="Q43" s="11">
        <v>8806660</v>
      </c>
      <c r="R43" s="11">
        <v>6093900</v>
      </c>
      <c r="S43" s="11">
        <v>6324878.0599999996</v>
      </c>
      <c r="T43" s="11">
        <f>S43-R43</f>
        <v>230978.05999999959</v>
      </c>
      <c r="U43" s="11">
        <f>IF(R43=0,0,S43/R43*100)</f>
        <v>103.79031588966015</v>
      </c>
      <c r="V43" s="11">
        <v>8806660</v>
      </c>
      <c r="W43" s="11">
        <v>8806660</v>
      </c>
      <c r="X43" s="11">
        <v>6093900</v>
      </c>
      <c r="Y43" s="11">
        <v>6324878.0599999996</v>
      </c>
      <c r="Z43" s="11">
        <f>Y43-X43</f>
        <v>230978.05999999959</v>
      </c>
      <c r="AA43" s="11">
        <f>IF(X43=0,0,Y43/X43*100)</f>
        <v>103.79031588966015</v>
      </c>
      <c r="AB43" s="11">
        <v>13552884</v>
      </c>
      <c r="AC43" s="11">
        <v>13724115</v>
      </c>
      <c r="AD43" s="11">
        <v>7318152</v>
      </c>
      <c r="AE43" s="11">
        <v>6975199.0499999998</v>
      </c>
      <c r="AF43" s="11">
        <f>AE43-AD43</f>
        <v>-342952.95000000019</v>
      </c>
      <c r="AG43" s="11">
        <f>IF(AD43=0,0,AE43/AD43*100)</f>
        <v>95.313667302892853</v>
      </c>
      <c r="AH43" s="11">
        <v>436000</v>
      </c>
      <c r="AI43" s="11">
        <v>436000</v>
      </c>
      <c r="AJ43" s="11">
        <v>196700</v>
      </c>
      <c r="AK43" s="11">
        <v>246603.62</v>
      </c>
      <c r="AL43" s="11">
        <f>AK43-AJ43</f>
        <v>49903.619999999995</v>
      </c>
      <c r="AM43" s="11">
        <f>IF(AJ43=0,0,AK43/AJ43*100)</f>
        <v>125.37042196237927</v>
      </c>
      <c r="AN43" s="11">
        <v>599750</v>
      </c>
      <c r="AO43" s="11">
        <v>599750</v>
      </c>
      <c r="AP43" s="11">
        <v>325117</v>
      </c>
      <c r="AQ43" s="11">
        <v>309061.17</v>
      </c>
      <c r="AR43" s="11">
        <f>AQ43-AP43</f>
        <v>-16055.830000000016</v>
      </c>
      <c r="AS43" s="11">
        <f>IF(AP43=0,0,AQ43/AP43*100)</f>
        <v>95.061522467296385</v>
      </c>
      <c r="AT43" s="11">
        <v>1097000</v>
      </c>
      <c r="AU43" s="11">
        <v>1097000</v>
      </c>
      <c r="AV43" s="11">
        <v>594800</v>
      </c>
      <c r="AW43" s="11">
        <v>358454.21</v>
      </c>
      <c r="AX43" s="11">
        <f>AW43-AV43</f>
        <v>-236345.78999999998</v>
      </c>
      <c r="AY43" s="11">
        <f>IF(AV43=0,0,AW43/AV43*100)</f>
        <v>60.264662071284469</v>
      </c>
      <c r="AZ43" s="11">
        <v>1210720</v>
      </c>
      <c r="BA43" s="11">
        <v>1210720</v>
      </c>
      <c r="BB43" s="11">
        <v>647893</v>
      </c>
      <c r="BC43" s="11">
        <v>353674.81</v>
      </c>
      <c r="BD43" s="11">
        <f>BC43-BB43</f>
        <v>-294218.19</v>
      </c>
      <c r="BE43" s="11">
        <f>IF(BB43=0,0,BC43/BB43*100)</f>
        <v>54.588459822841116</v>
      </c>
      <c r="BF43" s="11">
        <v>201837</v>
      </c>
      <c r="BG43" s="11">
        <v>201837</v>
      </c>
      <c r="BH43" s="11">
        <v>143550</v>
      </c>
      <c r="BI43" s="11">
        <v>164191.97</v>
      </c>
      <c r="BJ43" s="11">
        <f>BI43-BH43</f>
        <v>20641.97</v>
      </c>
      <c r="BK43" s="11">
        <f>IF(BH43=0,0,BI43/BH43*100)</f>
        <v>114.37963775687913</v>
      </c>
      <c r="BL43" s="11">
        <v>428530</v>
      </c>
      <c r="BM43" s="11">
        <v>428530</v>
      </c>
      <c r="BN43" s="11">
        <v>234940</v>
      </c>
      <c r="BO43" s="11">
        <v>189255.6</v>
      </c>
      <c r="BP43" s="11">
        <f>BO43-BN43</f>
        <v>-45684.399999999994</v>
      </c>
      <c r="BQ43" s="11">
        <f>IF(BN43=0,0,BO43/BN43*100)</f>
        <v>80.55486507193325</v>
      </c>
      <c r="BR43" s="11">
        <v>1045924</v>
      </c>
      <c r="BS43" s="11">
        <v>1045924</v>
      </c>
      <c r="BT43" s="11">
        <v>588080</v>
      </c>
      <c r="BU43" s="11">
        <v>480055.98</v>
      </c>
      <c r="BV43" s="11">
        <f>BU43-BT43</f>
        <v>-108024.02000000002</v>
      </c>
      <c r="BW43" s="11">
        <f>IF(BT43=0,0,BU43/BT43*100)</f>
        <v>81.63106720174126</v>
      </c>
      <c r="BX43" s="11">
        <v>793900</v>
      </c>
      <c r="BY43" s="11">
        <v>965131</v>
      </c>
      <c r="BZ43" s="11">
        <v>415821</v>
      </c>
      <c r="CA43" s="11">
        <v>628410.2699999999</v>
      </c>
      <c r="CB43" s="11">
        <f>CA43-BZ43</f>
        <v>212589.2699999999</v>
      </c>
      <c r="CC43" s="11">
        <f>IF(BZ43=0,0,CA43/BZ43*100)</f>
        <v>151.12518848254416</v>
      </c>
      <c r="CD43" s="11">
        <v>990000</v>
      </c>
      <c r="CE43" s="11">
        <v>990000</v>
      </c>
      <c r="CF43" s="11">
        <v>546000</v>
      </c>
      <c r="CG43" s="11">
        <v>398801.48000000004</v>
      </c>
      <c r="CH43" s="11">
        <f>CG43-CF43</f>
        <v>-147198.51999999996</v>
      </c>
      <c r="CI43" s="11">
        <f>IF(CF43=0,0,CG43/CF43*100)</f>
        <v>73.040564102564105</v>
      </c>
      <c r="CJ43" s="11">
        <v>572628</v>
      </c>
      <c r="CK43" s="11">
        <v>572628</v>
      </c>
      <c r="CL43" s="11">
        <v>306260</v>
      </c>
      <c r="CM43" s="11">
        <v>326477.89</v>
      </c>
      <c r="CN43" s="11">
        <f>CM43-CL43</f>
        <v>20217.890000000014</v>
      </c>
      <c r="CO43" s="11">
        <f>IF(CL43=0,0,CM43/CL43*100)</f>
        <v>106.60154443936524</v>
      </c>
      <c r="CP43" s="11">
        <v>1267000</v>
      </c>
      <c r="CQ43" s="11">
        <v>1267000</v>
      </c>
      <c r="CR43" s="11">
        <v>730400</v>
      </c>
      <c r="CS43" s="11">
        <v>749439.48</v>
      </c>
      <c r="CT43" s="11">
        <f>CS43-CR43</f>
        <v>19039.479999999981</v>
      </c>
      <c r="CU43" s="11">
        <f>IF(CR43=0,0,CS43/CR43*100)</f>
        <v>102.60671960569552</v>
      </c>
      <c r="CV43" s="11">
        <v>915283</v>
      </c>
      <c r="CW43" s="11">
        <v>915283</v>
      </c>
      <c r="CX43" s="11">
        <v>379500</v>
      </c>
      <c r="CY43" s="11">
        <v>699102.01</v>
      </c>
      <c r="CZ43" s="11">
        <f>CY43-CX43</f>
        <v>319602.01</v>
      </c>
      <c r="DA43" s="11">
        <f>IF(CX43=0,0,CY43/CX43*100)</f>
        <v>184.21660342555995</v>
      </c>
      <c r="DB43" s="11">
        <v>630000</v>
      </c>
      <c r="DC43" s="11">
        <v>630000</v>
      </c>
      <c r="DD43" s="11">
        <v>392100</v>
      </c>
      <c r="DE43" s="11">
        <v>210133.13999999998</v>
      </c>
      <c r="DF43" s="11">
        <f>DE43-DD43</f>
        <v>-181966.86000000002</v>
      </c>
      <c r="DG43" s="11">
        <f>IF(DD43=0,0,DE43/DD43*100)</f>
        <v>53.591721499617442</v>
      </c>
      <c r="DH43" s="11">
        <v>862300</v>
      </c>
      <c r="DI43" s="11">
        <v>862300</v>
      </c>
      <c r="DJ43" s="11">
        <v>461900</v>
      </c>
      <c r="DK43" s="11">
        <v>288637.69</v>
      </c>
      <c r="DL43" s="11">
        <f>DK43-DJ43</f>
        <v>-173262.31</v>
      </c>
      <c r="DM43" s="11">
        <f>IF(DJ43=0,0,DK43/DJ43*100)</f>
        <v>62.489216280580216</v>
      </c>
      <c r="DN43" s="11">
        <v>221645</v>
      </c>
      <c r="DO43" s="11">
        <v>221645</v>
      </c>
      <c r="DP43" s="11">
        <v>135914</v>
      </c>
      <c r="DQ43" s="11">
        <v>125737.81</v>
      </c>
      <c r="DR43" s="11">
        <f>DQ43-DP43</f>
        <v>-10176.190000000002</v>
      </c>
      <c r="DS43" s="11">
        <f>IF(DP43=0,0,DQ43/DP43*100)</f>
        <v>92.512772782789114</v>
      </c>
      <c r="DT43" s="11">
        <v>806615</v>
      </c>
      <c r="DU43" s="11">
        <v>806615</v>
      </c>
      <c r="DV43" s="11">
        <v>434691</v>
      </c>
      <c r="DW43" s="11">
        <v>531163.63</v>
      </c>
      <c r="DX43" s="11">
        <f>DW43-DV43</f>
        <v>96472.63</v>
      </c>
      <c r="DY43" s="11">
        <f>IF(DV43=0,0,DW43/DV43*100)</f>
        <v>122.19338104538626</v>
      </c>
      <c r="DZ43" s="11">
        <v>593752</v>
      </c>
      <c r="EA43" s="11">
        <v>593752</v>
      </c>
      <c r="EB43" s="11">
        <v>280486</v>
      </c>
      <c r="EC43" s="11">
        <v>283670.75</v>
      </c>
      <c r="ED43" s="11">
        <f>EC43-EB43</f>
        <v>3184.75</v>
      </c>
      <c r="EE43" s="11">
        <f>IF(EB43=0,0,EC43/EB43*100)</f>
        <v>101.13543991500467</v>
      </c>
      <c r="EF43" s="11">
        <v>880000</v>
      </c>
      <c r="EG43" s="11">
        <v>880000</v>
      </c>
      <c r="EH43" s="11">
        <v>504000</v>
      </c>
      <c r="EI43" s="11">
        <v>632327.54</v>
      </c>
      <c r="EJ43" s="11">
        <f>EI43-EH43</f>
        <v>128327.54000000004</v>
      </c>
      <c r="EK43" s="11">
        <f>IF(EH43=0,0,EI43/EH43*100)</f>
        <v>125.46181349206348</v>
      </c>
    </row>
    <row r="44" spans="1:141" x14ac:dyDescent="0.3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12.9</v>
      </c>
      <c r="H44" s="11">
        <f>G44-F44</f>
        <v>12.9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12.9</v>
      </c>
      <c r="AF44" s="11">
        <f>AE44-AD44</f>
        <v>12.9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12.9</v>
      </c>
      <c r="CT44" s="11">
        <f>CS44-CR44</f>
        <v>12.9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3">
      <c r="A45" s="10"/>
      <c r="B45" s="10">
        <v>18050300</v>
      </c>
      <c r="C45" s="10" t="s">
        <v>70</v>
      </c>
      <c r="D45" s="11">
        <v>2298682</v>
      </c>
      <c r="E45" s="11">
        <v>2298682</v>
      </c>
      <c r="F45" s="11">
        <v>1528925</v>
      </c>
      <c r="G45" s="11">
        <v>1777048.4100000001</v>
      </c>
      <c r="H45" s="11">
        <f>G45-F45</f>
        <v>248123.41000000015</v>
      </c>
      <c r="I45" s="11">
        <f>IF(F45=0,0,G45/F45*100)</f>
        <v>116.22861880079141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1862700</v>
      </c>
      <c r="Q45" s="11">
        <v>1862700</v>
      </c>
      <c r="R45" s="11">
        <v>1240100</v>
      </c>
      <c r="S45" s="11">
        <v>1367425.33</v>
      </c>
      <c r="T45" s="11">
        <f>S45-R45</f>
        <v>127325.33000000007</v>
      </c>
      <c r="U45" s="11">
        <f>IF(R45=0,0,S45/R45*100)</f>
        <v>110.26734376259979</v>
      </c>
      <c r="V45" s="11">
        <v>1862700</v>
      </c>
      <c r="W45" s="11">
        <v>1862700</v>
      </c>
      <c r="X45" s="11">
        <v>1240100</v>
      </c>
      <c r="Y45" s="11">
        <v>1367425.33</v>
      </c>
      <c r="Z45" s="11">
        <f>Y45-X45</f>
        <v>127325.33000000007</v>
      </c>
      <c r="AA45" s="11">
        <f>IF(X45=0,0,Y45/X45*100)</f>
        <v>110.26734376259979</v>
      </c>
      <c r="AB45" s="11">
        <v>435982</v>
      </c>
      <c r="AC45" s="11">
        <v>435982</v>
      </c>
      <c r="AD45" s="11">
        <v>288825</v>
      </c>
      <c r="AE45" s="11">
        <v>409623.07999999996</v>
      </c>
      <c r="AF45" s="11">
        <f>AE45-AD45</f>
        <v>120798.07999999996</v>
      </c>
      <c r="AG45" s="11">
        <f>IF(AD45=0,0,AE45/AD45*100)</f>
        <v>141.82396953172335</v>
      </c>
      <c r="AH45" s="11">
        <v>12000</v>
      </c>
      <c r="AI45" s="11">
        <v>12000</v>
      </c>
      <c r="AJ45" s="11">
        <v>8000</v>
      </c>
      <c r="AK45" s="11">
        <v>4939</v>
      </c>
      <c r="AL45" s="11">
        <f>AK45-AJ45</f>
        <v>-3061</v>
      </c>
      <c r="AM45" s="11">
        <f>IF(AJ45=0,0,AK45/AJ45*100)</f>
        <v>61.737499999999997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7000</v>
      </c>
      <c r="AU45" s="11">
        <v>7000</v>
      </c>
      <c r="AV45" s="11">
        <v>4800</v>
      </c>
      <c r="AW45" s="11">
        <v>6383</v>
      </c>
      <c r="AX45" s="11">
        <f>AW45-AV45</f>
        <v>1583</v>
      </c>
      <c r="AY45" s="11">
        <f>IF(AV45=0,0,AW45/AV45*100)</f>
        <v>132.97916666666666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664</v>
      </c>
      <c r="BU45" s="11">
        <v>960</v>
      </c>
      <c r="BV45" s="11">
        <f>BU45-BT45</f>
        <v>296</v>
      </c>
      <c r="BW45" s="11">
        <f>IF(BT45=0,0,BU45/BT45*100)</f>
        <v>144.57831325301206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103000</v>
      </c>
      <c r="CE45" s="11">
        <v>103000</v>
      </c>
      <c r="CF45" s="11">
        <v>68000</v>
      </c>
      <c r="CG45" s="11">
        <v>250</v>
      </c>
      <c r="CH45" s="11">
        <f>CG45-CF45</f>
        <v>-67750</v>
      </c>
      <c r="CI45" s="11">
        <f>IF(CF45=0,0,CG45/CF45*100)</f>
        <v>0.36764705882352938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50000</v>
      </c>
      <c r="CQ45" s="11">
        <v>50000</v>
      </c>
      <c r="CR45" s="11">
        <v>33300</v>
      </c>
      <c r="CS45" s="11">
        <v>135363.85999999999</v>
      </c>
      <c r="CT45" s="11">
        <f>CS45-CR45</f>
        <v>102063.85999999999</v>
      </c>
      <c r="CU45" s="11">
        <f>IF(CR45=0,0,CS45/CR45*100)</f>
        <v>406.49807807807809</v>
      </c>
      <c r="CV45" s="11">
        <v>32282</v>
      </c>
      <c r="CW45" s="11">
        <v>32282</v>
      </c>
      <c r="CX45" s="11">
        <v>24193</v>
      </c>
      <c r="CY45" s="11">
        <v>27370.1</v>
      </c>
      <c r="CZ45" s="11">
        <f>CY45-CX45</f>
        <v>3177.0999999999985</v>
      </c>
      <c r="DA45" s="11">
        <f>IF(CX45=0,0,CY45/CX45*100)</f>
        <v>113.1323109990493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10700</v>
      </c>
      <c r="DO45" s="11">
        <v>10700</v>
      </c>
      <c r="DP45" s="11">
        <v>5868</v>
      </c>
      <c r="DQ45" s="11">
        <v>7870</v>
      </c>
      <c r="DR45" s="11">
        <f>DQ45-DP45</f>
        <v>2002</v>
      </c>
      <c r="DS45" s="11">
        <f>IF(DP45=0,0,DQ45/DP45*100)</f>
        <v>134.11724608043627</v>
      </c>
      <c r="DT45" s="11">
        <v>0</v>
      </c>
      <c r="DU45" s="11">
        <v>0</v>
      </c>
      <c r="DV45" s="11">
        <v>0</v>
      </c>
      <c r="DW45" s="11">
        <v>95842.87</v>
      </c>
      <c r="DX45" s="11">
        <f>DW45-DV45</f>
        <v>95842.87</v>
      </c>
      <c r="DY45" s="11">
        <f>IF(DV45=0,0,DW45/DV45*100)</f>
        <v>0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220000</v>
      </c>
      <c r="EG45" s="11">
        <v>220000</v>
      </c>
      <c r="EH45" s="11">
        <v>144000</v>
      </c>
      <c r="EI45" s="11">
        <v>130644.25</v>
      </c>
      <c r="EJ45" s="11">
        <f>EI45-EH45</f>
        <v>-13355.75</v>
      </c>
      <c r="EK45" s="11">
        <f>IF(EH45=0,0,EI45/EH45*100)</f>
        <v>90.725173611111103</v>
      </c>
    </row>
    <row r="46" spans="1:141" x14ac:dyDescent="0.3">
      <c r="A46" s="10"/>
      <c r="B46" s="10">
        <v>18050400</v>
      </c>
      <c r="C46" s="10" t="s">
        <v>71</v>
      </c>
      <c r="D46" s="11">
        <v>8564780</v>
      </c>
      <c r="E46" s="11">
        <v>8573635</v>
      </c>
      <c r="F46" s="11">
        <v>5796712</v>
      </c>
      <c r="G46" s="11">
        <v>6401920.7199999997</v>
      </c>
      <c r="H46" s="11">
        <f>G46-F46</f>
        <v>605208.71999999974</v>
      </c>
      <c r="I46" s="11">
        <f>IF(F46=0,0,G46/F46*100)</f>
        <v>110.44055181627101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6943960</v>
      </c>
      <c r="Q46" s="11">
        <v>6943960</v>
      </c>
      <c r="R46" s="11">
        <v>4853800</v>
      </c>
      <c r="S46" s="11">
        <v>4957080.43</v>
      </c>
      <c r="T46" s="11">
        <f>S46-R46</f>
        <v>103280.4299999997</v>
      </c>
      <c r="U46" s="11">
        <f>IF(R46=0,0,S46/R46*100)</f>
        <v>102.12782623923525</v>
      </c>
      <c r="V46" s="11">
        <v>6943960</v>
      </c>
      <c r="W46" s="11">
        <v>6943960</v>
      </c>
      <c r="X46" s="11">
        <v>4853800</v>
      </c>
      <c r="Y46" s="11">
        <v>4957080.43</v>
      </c>
      <c r="Z46" s="11">
        <f>Y46-X46</f>
        <v>103280.4299999997</v>
      </c>
      <c r="AA46" s="11">
        <f>IF(X46=0,0,Y46/X46*100)</f>
        <v>102.12782623923525</v>
      </c>
      <c r="AB46" s="11">
        <v>1620820</v>
      </c>
      <c r="AC46" s="11">
        <v>1629675</v>
      </c>
      <c r="AD46" s="11">
        <v>942912</v>
      </c>
      <c r="AE46" s="11">
        <v>1444840.29</v>
      </c>
      <c r="AF46" s="11">
        <f>AE46-AD46</f>
        <v>501928.29000000004</v>
      </c>
      <c r="AG46" s="11">
        <f>IF(AD46=0,0,AE46/AD46*100)</f>
        <v>153.23172151802078</v>
      </c>
      <c r="AH46" s="11">
        <v>41000</v>
      </c>
      <c r="AI46" s="11">
        <v>41000</v>
      </c>
      <c r="AJ46" s="11">
        <v>27200</v>
      </c>
      <c r="AK46" s="11">
        <v>42053.68</v>
      </c>
      <c r="AL46" s="11">
        <f>AK46-AJ46</f>
        <v>14853.68</v>
      </c>
      <c r="AM46" s="11">
        <f>IF(AJ46=0,0,AK46/AJ46*100)</f>
        <v>154.60911764705884</v>
      </c>
      <c r="AN46" s="11">
        <v>39400</v>
      </c>
      <c r="AO46" s="11">
        <v>39400</v>
      </c>
      <c r="AP46" s="11">
        <v>26264</v>
      </c>
      <c r="AQ46" s="11">
        <v>34740.699999999997</v>
      </c>
      <c r="AR46" s="11">
        <f>AQ46-AP46</f>
        <v>8476.6999999999971</v>
      </c>
      <c r="AS46" s="11">
        <f>IF(AP46=0,0,AQ46/AP46*100)</f>
        <v>132.27497715504111</v>
      </c>
      <c r="AT46" s="11">
        <v>90000</v>
      </c>
      <c r="AU46" s="11">
        <v>90000</v>
      </c>
      <c r="AV46" s="11">
        <v>60000</v>
      </c>
      <c r="AW46" s="11">
        <v>66925.25</v>
      </c>
      <c r="AX46" s="11">
        <f>AW46-AV46</f>
        <v>6925.25</v>
      </c>
      <c r="AY46" s="11">
        <f>IF(AV46=0,0,AW46/AV46*100)</f>
        <v>111.54208333333332</v>
      </c>
      <c r="AZ46" s="11">
        <v>16320</v>
      </c>
      <c r="BA46" s="11">
        <v>16320</v>
      </c>
      <c r="BB46" s="11">
        <v>10880</v>
      </c>
      <c r="BC46" s="11">
        <v>45483.67</v>
      </c>
      <c r="BD46" s="11">
        <f>BC46-BB46</f>
        <v>34603.67</v>
      </c>
      <c r="BE46" s="11">
        <f>IF(BB46=0,0,BC46/BB46*100)</f>
        <v>418.04843749999998</v>
      </c>
      <c r="BF46" s="11">
        <v>18560</v>
      </c>
      <c r="BG46" s="11">
        <v>18560</v>
      </c>
      <c r="BH46" s="11">
        <v>11600</v>
      </c>
      <c r="BI46" s="11">
        <v>13475.85</v>
      </c>
      <c r="BJ46" s="11">
        <f>BI46-BH46</f>
        <v>1875.8500000000004</v>
      </c>
      <c r="BK46" s="11">
        <f>IF(BH46=0,0,BI46/BH46*100)</f>
        <v>116.17112068965518</v>
      </c>
      <c r="BL46" s="11">
        <v>48000</v>
      </c>
      <c r="BM46" s="11">
        <v>48000</v>
      </c>
      <c r="BN46" s="11">
        <v>32000</v>
      </c>
      <c r="BO46" s="11">
        <v>25725.41</v>
      </c>
      <c r="BP46" s="11">
        <f>BO46-BN46</f>
        <v>-6274.59</v>
      </c>
      <c r="BQ46" s="11">
        <f>IF(BN46=0,0,BO46/BN46*100)</f>
        <v>80.391906250000005</v>
      </c>
      <c r="BR46" s="11">
        <v>225924</v>
      </c>
      <c r="BS46" s="11">
        <v>225924</v>
      </c>
      <c r="BT46" s="11">
        <v>150616</v>
      </c>
      <c r="BU46" s="11">
        <v>160415.01999999999</v>
      </c>
      <c r="BV46" s="11">
        <f>BU46-BT46</f>
        <v>9799.0199999999895</v>
      </c>
      <c r="BW46" s="11">
        <f>IF(BT46=0,0,BU46/BT46*100)</f>
        <v>106.50596218197271</v>
      </c>
      <c r="BX46" s="11">
        <v>58500</v>
      </c>
      <c r="BY46" s="11">
        <v>67355</v>
      </c>
      <c r="BZ46" s="11">
        <v>50431</v>
      </c>
      <c r="CA46" s="11">
        <v>43552.2</v>
      </c>
      <c r="CB46" s="11">
        <f>CA46-BZ46</f>
        <v>-6878.8000000000029</v>
      </c>
      <c r="CC46" s="11">
        <f>IF(BZ46=0,0,CA46/BZ46*100)</f>
        <v>86.359976998274874</v>
      </c>
      <c r="CD46" s="11">
        <v>37000</v>
      </c>
      <c r="CE46" s="11">
        <v>37000</v>
      </c>
      <c r="CF46" s="11">
        <v>24600</v>
      </c>
      <c r="CG46" s="11">
        <v>40842.199999999997</v>
      </c>
      <c r="CH46" s="11">
        <f>CG46-CF46</f>
        <v>16242.199999999997</v>
      </c>
      <c r="CI46" s="11">
        <f>IF(CF46=0,0,CG46/CF46*100)</f>
        <v>166.02520325203253</v>
      </c>
      <c r="CJ46" s="11">
        <v>6904</v>
      </c>
      <c r="CK46" s="11">
        <v>6904</v>
      </c>
      <c r="CL46" s="11">
        <v>4560</v>
      </c>
      <c r="CM46" s="11">
        <v>7612.61</v>
      </c>
      <c r="CN46" s="11">
        <f>CM46-CL46</f>
        <v>3052.6099999999997</v>
      </c>
      <c r="CO46" s="11">
        <f>IF(CL46=0,0,CM46/CL46*100)</f>
        <v>166.94320175438594</v>
      </c>
      <c r="CP46" s="11">
        <v>360000</v>
      </c>
      <c r="CQ46" s="11">
        <v>360000</v>
      </c>
      <c r="CR46" s="11">
        <v>240000</v>
      </c>
      <c r="CS46" s="11">
        <v>279838.71999999997</v>
      </c>
      <c r="CT46" s="11">
        <f>CS46-CR46</f>
        <v>39838.719999999972</v>
      </c>
      <c r="CU46" s="11">
        <f>IF(CR46=0,0,CS46/CR46*100)</f>
        <v>116.59946666666666</v>
      </c>
      <c r="CV46" s="11">
        <v>469812</v>
      </c>
      <c r="CW46" s="11">
        <v>469812</v>
      </c>
      <c r="CX46" s="11">
        <v>160782</v>
      </c>
      <c r="CY46" s="11">
        <v>490886.16</v>
      </c>
      <c r="CZ46" s="11">
        <f>CY46-CX46</f>
        <v>330104.15999999997</v>
      </c>
      <c r="DA46" s="11">
        <f>IF(CX46=0,0,CY46/CX46*100)</f>
        <v>305.31163936261521</v>
      </c>
      <c r="DB46" s="11">
        <v>30000</v>
      </c>
      <c r="DC46" s="11">
        <v>30000</v>
      </c>
      <c r="DD46" s="11">
        <v>22100</v>
      </c>
      <c r="DE46" s="11">
        <v>23306.799999999999</v>
      </c>
      <c r="DF46" s="11">
        <f>DE46-DD46</f>
        <v>1206.7999999999993</v>
      </c>
      <c r="DG46" s="11">
        <f>IF(DD46=0,0,DE46/DD46*100)</f>
        <v>105.4606334841629</v>
      </c>
      <c r="DH46" s="11">
        <v>12300</v>
      </c>
      <c r="DI46" s="11">
        <v>12300</v>
      </c>
      <c r="DJ46" s="11">
        <v>8700</v>
      </c>
      <c r="DK46" s="11">
        <v>16761.400000000001</v>
      </c>
      <c r="DL46" s="11">
        <f>DK46-DJ46</f>
        <v>8061.4000000000015</v>
      </c>
      <c r="DM46" s="11">
        <f>IF(DJ46=0,0,DK46/DJ46*100)</f>
        <v>192.65977011494255</v>
      </c>
      <c r="DN46" s="11">
        <v>45220</v>
      </c>
      <c r="DO46" s="11">
        <v>45220</v>
      </c>
      <c r="DP46" s="11">
        <v>29804</v>
      </c>
      <c r="DQ46" s="11">
        <v>36491.79</v>
      </c>
      <c r="DR46" s="11">
        <f>DQ46-DP46</f>
        <v>6687.7900000000009</v>
      </c>
      <c r="DS46" s="11">
        <f>IF(DP46=0,0,DQ46/DP46*100)</f>
        <v>122.43923634411489</v>
      </c>
      <c r="DT46" s="11">
        <v>33709</v>
      </c>
      <c r="DU46" s="11">
        <v>33709</v>
      </c>
      <c r="DV46" s="11">
        <v>22472</v>
      </c>
      <c r="DW46" s="11">
        <v>28054.83</v>
      </c>
      <c r="DX46" s="11">
        <f>DW46-DV46</f>
        <v>5582.8300000000017</v>
      </c>
      <c r="DY46" s="11">
        <f>IF(DV46=0,0,DW46/DV46*100)</f>
        <v>124.84349412602351</v>
      </c>
      <c r="DZ46" s="11">
        <v>28171</v>
      </c>
      <c r="EA46" s="11">
        <v>28171</v>
      </c>
      <c r="EB46" s="11">
        <v>20903</v>
      </c>
      <c r="EC46" s="11">
        <v>20896.95</v>
      </c>
      <c r="ED46" s="11">
        <f>EC46-EB46</f>
        <v>-6.0499999999992724</v>
      </c>
      <c r="EE46" s="11">
        <f>IF(EB46=0,0,EC46/EB46*100)</f>
        <v>99.971056786107255</v>
      </c>
      <c r="EF46" s="11">
        <v>60000</v>
      </c>
      <c r="EG46" s="11">
        <v>60000</v>
      </c>
      <c r="EH46" s="11">
        <v>40000</v>
      </c>
      <c r="EI46" s="11">
        <v>67777.05</v>
      </c>
      <c r="EJ46" s="11">
        <f>EI46-EH46</f>
        <v>27777.050000000003</v>
      </c>
      <c r="EK46" s="11">
        <f>IF(EH46=0,0,EI46/EH46*100)</f>
        <v>169.44262499999999</v>
      </c>
    </row>
    <row r="47" spans="1:141" x14ac:dyDescent="0.3">
      <c r="A47" s="10"/>
      <c r="B47" s="10">
        <v>18050500</v>
      </c>
      <c r="C47" s="10" t="s">
        <v>72</v>
      </c>
      <c r="D47" s="11">
        <v>11496082</v>
      </c>
      <c r="E47" s="11">
        <v>11658458</v>
      </c>
      <c r="F47" s="11">
        <v>6086415</v>
      </c>
      <c r="G47" s="11">
        <v>5121095.08</v>
      </c>
      <c r="H47" s="11">
        <f>G47-F47</f>
        <v>-965319.91999999993</v>
      </c>
      <c r="I47" s="11">
        <f>IF(F47=0,0,G47/F47*100)</f>
        <v>84.139761748089796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372.3</v>
      </c>
      <c r="T47" s="11">
        <f>S47-R47</f>
        <v>372.3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372.3</v>
      </c>
      <c r="Z47" s="11">
        <f>Y47-X47</f>
        <v>372.3</v>
      </c>
      <c r="AA47" s="11">
        <f>IF(X47=0,0,Y47/X47*100)</f>
        <v>0</v>
      </c>
      <c r="AB47" s="11">
        <v>11496082</v>
      </c>
      <c r="AC47" s="11">
        <v>11658458</v>
      </c>
      <c r="AD47" s="11">
        <v>6086415</v>
      </c>
      <c r="AE47" s="11">
        <v>5120722.78</v>
      </c>
      <c r="AF47" s="11">
        <f>AE47-AD47</f>
        <v>-965692.21999999974</v>
      </c>
      <c r="AG47" s="11">
        <f>IF(AD47=0,0,AE47/AD47*100)</f>
        <v>84.133644846761186</v>
      </c>
      <c r="AH47" s="11">
        <v>383000</v>
      </c>
      <c r="AI47" s="11">
        <v>383000</v>
      </c>
      <c r="AJ47" s="11">
        <v>161500</v>
      </c>
      <c r="AK47" s="11">
        <v>199610.94</v>
      </c>
      <c r="AL47" s="11">
        <f>AK47-AJ47</f>
        <v>38110.94</v>
      </c>
      <c r="AM47" s="11">
        <f>IF(AJ47=0,0,AK47/AJ47*100)</f>
        <v>123.59810526315789</v>
      </c>
      <c r="AN47" s="11">
        <v>560350</v>
      </c>
      <c r="AO47" s="11">
        <v>560350</v>
      </c>
      <c r="AP47" s="11">
        <v>298853</v>
      </c>
      <c r="AQ47" s="11">
        <v>274320.46999999997</v>
      </c>
      <c r="AR47" s="11">
        <f>AQ47-AP47</f>
        <v>-24532.530000000028</v>
      </c>
      <c r="AS47" s="11">
        <f>IF(AP47=0,0,AQ47/AP47*100)</f>
        <v>91.791104656804507</v>
      </c>
      <c r="AT47" s="11">
        <v>1000000</v>
      </c>
      <c r="AU47" s="11">
        <v>1000000</v>
      </c>
      <c r="AV47" s="11">
        <v>530000</v>
      </c>
      <c r="AW47" s="11">
        <v>285145.96000000002</v>
      </c>
      <c r="AX47" s="11">
        <f>AW47-AV47</f>
        <v>-244854.03999999998</v>
      </c>
      <c r="AY47" s="11">
        <f>IF(AV47=0,0,AW47/AV47*100)</f>
        <v>53.801124528301891</v>
      </c>
      <c r="AZ47" s="11">
        <v>1194400</v>
      </c>
      <c r="BA47" s="11">
        <v>1194400</v>
      </c>
      <c r="BB47" s="11">
        <v>637013</v>
      </c>
      <c r="BC47" s="11">
        <v>308191.14</v>
      </c>
      <c r="BD47" s="11">
        <f>BC47-BB47</f>
        <v>-328821.86</v>
      </c>
      <c r="BE47" s="11">
        <f>IF(BB47=0,0,BC47/BB47*100)</f>
        <v>48.380667270526665</v>
      </c>
      <c r="BF47" s="11">
        <v>183277</v>
      </c>
      <c r="BG47" s="11">
        <v>183277</v>
      </c>
      <c r="BH47" s="11">
        <v>131950</v>
      </c>
      <c r="BI47" s="11">
        <v>150716.12</v>
      </c>
      <c r="BJ47" s="11">
        <f>BI47-BH47</f>
        <v>18766.119999999995</v>
      </c>
      <c r="BK47" s="11">
        <f>IF(BH47=0,0,BI47/BH47*100)</f>
        <v>114.22214475179993</v>
      </c>
      <c r="BL47" s="11">
        <v>380530</v>
      </c>
      <c r="BM47" s="11">
        <v>380530</v>
      </c>
      <c r="BN47" s="11">
        <v>202940</v>
      </c>
      <c r="BO47" s="11">
        <v>163530.19</v>
      </c>
      <c r="BP47" s="11">
        <f>BO47-BN47</f>
        <v>-39409.81</v>
      </c>
      <c r="BQ47" s="11">
        <f>IF(BN47=0,0,BO47/BN47*100)</f>
        <v>80.58056075687395</v>
      </c>
      <c r="BR47" s="11">
        <v>819000</v>
      </c>
      <c r="BS47" s="11">
        <v>819000</v>
      </c>
      <c r="BT47" s="11">
        <v>436800</v>
      </c>
      <c r="BU47" s="11">
        <v>318680.96000000002</v>
      </c>
      <c r="BV47" s="11">
        <f>BU47-BT47</f>
        <v>-118119.03999999998</v>
      </c>
      <c r="BW47" s="11">
        <f>IF(BT47=0,0,BU47/BT47*100)</f>
        <v>72.95809523809524</v>
      </c>
      <c r="BX47" s="11">
        <v>735400</v>
      </c>
      <c r="BY47" s="11">
        <v>897776</v>
      </c>
      <c r="BZ47" s="11">
        <v>365390</v>
      </c>
      <c r="CA47" s="11">
        <v>584858.06999999995</v>
      </c>
      <c r="CB47" s="11">
        <f>CA47-BZ47</f>
        <v>219468.06999999995</v>
      </c>
      <c r="CC47" s="11">
        <f>IF(BZ47=0,0,CA47/BZ47*100)</f>
        <v>160.06406031911106</v>
      </c>
      <c r="CD47" s="11">
        <v>850000</v>
      </c>
      <c r="CE47" s="11">
        <v>850000</v>
      </c>
      <c r="CF47" s="11">
        <v>453400</v>
      </c>
      <c r="CG47" s="11">
        <v>357709.28</v>
      </c>
      <c r="CH47" s="11">
        <f>CG47-CF47</f>
        <v>-95690.719999999972</v>
      </c>
      <c r="CI47" s="11">
        <f>IF(CF47=0,0,CG47/CF47*100)</f>
        <v>78.894856638729607</v>
      </c>
      <c r="CJ47" s="11">
        <v>565724</v>
      </c>
      <c r="CK47" s="11">
        <v>565724</v>
      </c>
      <c r="CL47" s="11">
        <v>301700</v>
      </c>
      <c r="CM47" s="11">
        <v>318865.28000000003</v>
      </c>
      <c r="CN47" s="11">
        <f>CM47-CL47</f>
        <v>17165.280000000028</v>
      </c>
      <c r="CO47" s="11">
        <f>IF(CL47=0,0,CM47/CL47*100)</f>
        <v>105.68951939012265</v>
      </c>
      <c r="CP47" s="11">
        <v>857000</v>
      </c>
      <c r="CQ47" s="11">
        <v>857000</v>
      </c>
      <c r="CR47" s="11">
        <v>457100</v>
      </c>
      <c r="CS47" s="11">
        <v>334224</v>
      </c>
      <c r="CT47" s="11">
        <f>CS47-CR47</f>
        <v>-122876</v>
      </c>
      <c r="CU47" s="11">
        <f>IF(CR47=0,0,CS47/CR47*100)</f>
        <v>73.118354845766788</v>
      </c>
      <c r="CV47" s="11">
        <v>413189</v>
      </c>
      <c r="CW47" s="11">
        <v>413189</v>
      </c>
      <c r="CX47" s="11">
        <v>194525</v>
      </c>
      <c r="CY47" s="11">
        <v>180845.75</v>
      </c>
      <c r="CZ47" s="11">
        <f>CY47-CX47</f>
        <v>-13679.25</v>
      </c>
      <c r="DA47" s="11">
        <f>IF(CX47=0,0,CY47/CX47*100)</f>
        <v>92.967870453669192</v>
      </c>
      <c r="DB47" s="11">
        <v>600000</v>
      </c>
      <c r="DC47" s="11">
        <v>600000</v>
      </c>
      <c r="DD47" s="11">
        <v>370000</v>
      </c>
      <c r="DE47" s="11">
        <v>186826.34</v>
      </c>
      <c r="DF47" s="11">
        <f>DE47-DD47</f>
        <v>-183173.66</v>
      </c>
      <c r="DG47" s="11">
        <f>IF(DD47=0,0,DE47/DD47*100)</f>
        <v>50.493605405405404</v>
      </c>
      <c r="DH47" s="11">
        <v>850000</v>
      </c>
      <c r="DI47" s="11">
        <v>850000</v>
      </c>
      <c r="DJ47" s="11">
        <v>453200</v>
      </c>
      <c r="DK47" s="11">
        <v>271876.28999999998</v>
      </c>
      <c r="DL47" s="11">
        <f>DK47-DJ47</f>
        <v>-181323.71000000002</v>
      </c>
      <c r="DM47" s="11">
        <f>IF(DJ47=0,0,DK47/DJ47*100)</f>
        <v>59.990355251544571</v>
      </c>
      <c r="DN47" s="11">
        <v>165725</v>
      </c>
      <c r="DO47" s="11">
        <v>165725</v>
      </c>
      <c r="DP47" s="11">
        <v>100242</v>
      </c>
      <c r="DQ47" s="11">
        <v>81376.02</v>
      </c>
      <c r="DR47" s="11">
        <f>DQ47-DP47</f>
        <v>-18865.979999999996</v>
      </c>
      <c r="DS47" s="11">
        <f>IF(DP47=0,0,DQ47/DP47*100)</f>
        <v>81.179565451607118</v>
      </c>
      <c r="DT47" s="11">
        <v>772906</v>
      </c>
      <c r="DU47" s="11">
        <v>772906</v>
      </c>
      <c r="DV47" s="11">
        <v>412219</v>
      </c>
      <c r="DW47" s="11">
        <v>407265.93</v>
      </c>
      <c r="DX47" s="11">
        <f>DW47-DV47</f>
        <v>-4953.070000000007</v>
      </c>
      <c r="DY47" s="11">
        <f>IF(DV47=0,0,DW47/DV47*100)</f>
        <v>98.798437238458192</v>
      </c>
      <c r="DZ47" s="11">
        <v>565581</v>
      </c>
      <c r="EA47" s="11">
        <v>565581</v>
      </c>
      <c r="EB47" s="11">
        <v>259583</v>
      </c>
      <c r="EC47" s="11">
        <v>262773.8</v>
      </c>
      <c r="ED47" s="11">
        <f>EC47-EB47</f>
        <v>3190.7999999999884</v>
      </c>
      <c r="EE47" s="11">
        <f>IF(EB47=0,0,EC47/EB47*100)</f>
        <v>101.2292022204844</v>
      </c>
      <c r="EF47" s="11">
        <v>600000</v>
      </c>
      <c r="EG47" s="11">
        <v>600000</v>
      </c>
      <c r="EH47" s="11">
        <v>320000</v>
      </c>
      <c r="EI47" s="11">
        <v>433906.24</v>
      </c>
      <c r="EJ47" s="11">
        <f>EI47-EH47</f>
        <v>113906.23999999999</v>
      </c>
      <c r="EK47" s="11">
        <f>IF(EH47=0,0,EI47/EH47*100)</f>
        <v>135.59570000000002</v>
      </c>
    </row>
    <row r="48" spans="1:141" x14ac:dyDescent="0.3">
      <c r="A48" s="10"/>
      <c r="B48" s="10">
        <v>20000000</v>
      </c>
      <c r="C48" s="10" t="s">
        <v>73</v>
      </c>
      <c r="D48" s="11">
        <v>3042406</v>
      </c>
      <c r="E48" s="11">
        <v>3042406</v>
      </c>
      <c r="F48" s="11">
        <v>2035194</v>
      </c>
      <c r="G48" s="11">
        <v>2063143.0700000005</v>
      </c>
      <c r="H48" s="11">
        <f>G48-F48</f>
        <v>27949.070000000531</v>
      </c>
      <c r="I48" s="11">
        <f>IF(F48=0,0,G48/F48*100)</f>
        <v>101.37328775536881</v>
      </c>
      <c r="J48" s="11">
        <v>511900</v>
      </c>
      <c r="K48" s="11">
        <v>511900</v>
      </c>
      <c r="L48" s="11">
        <v>338600</v>
      </c>
      <c r="M48" s="11">
        <v>388082.51</v>
      </c>
      <c r="N48" s="11">
        <f>M48-L48</f>
        <v>49482.510000000009</v>
      </c>
      <c r="O48" s="11">
        <f>IF(L48=0,0,M48/L48*100)</f>
        <v>114.6138541051388</v>
      </c>
      <c r="P48" s="11">
        <v>2510610</v>
      </c>
      <c r="Q48" s="11">
        <v>2510610</v>
      </c>
      <c r="R48" s="11">
        <v>1683244</v>
      </c>
      <c r="S48" s="11">
        <v>1578830.6900000002</v>
      </c>
      <c r="T48" s="11">
        <f>S48-R48</f>
        <v>-104413.30999999982</v>
      </c>
      <c r="U48" s="11">
        <f>IF(R48=0,0,S48/R48*100)</f>
        <v>93.796899914688552</v>
      </c>
      <c r="V48" s="11">
        <v>2510610</v>
      </c>
      <c r="W48" s="11">
        <v>2510610</v>
      </c>
      <c r="X48" s="11">
        <v>1683244</v>
      </c>
      <c r="Y48" s="11">
        <v>1578830.6900000002</v>
      </c>
      <c r="Z48" s="11">
        <f>Y48-X48</f>
        <v>-104413.30999999982</v>
      </c>
      <c r="AA48" s="11">
        <f>IF(X48=0,0,Y48/X48*100)</f>
        <v>93.796899914688552</v>
      </c>
      <c r="AB48" s="11">
        <v>19896</v>
      </c>
      <c r="AC48" s="11">
        <v>19896</v>
      </c>
      <c r="AD48" s="11">
        <v>13350</v>
      </c>
      <c r="AE48" s="11">
        <v>96229.87</v>
      </c>
      <c r="AF48" s="11">
        <f>AE48-AD48</f>
        <v>82879.87</v>
      </c>
      <c r="AG48" s="11">
        <f>IF(AD48=0,0,AE48/AD48*100)</f>
        <v>720.82299625468158</v>
      </c>
      <c r="AH48" s="11">
        <v>2300</v>
      </c>
      <c r="AI48" s="11">
        <v>2300</v>
      </c>
      <c r="AJ48" s="11">
        <v>1404</v>
      </c>
      <c r="AK48" s="11">
        <v>671.11</v>
      </c>
      <c r="AL48" s="11">
        <f>AK48-AJ48</f>
        <v>-732.89</v>
      </c>
      <c r="AM48" s="11">
        <f>IF(AJ48=0,0,AK48/AJ48*100)</f>
        <v>47.799857549857549</v>
      </c>
      <c r="AN48" s="11">
        <v>1320</v>
      </c>
      <c r="AO48" s="11">
        <v>1320</v>
      </c>
      <c r="AP48" s="11">
        <v>876</v>
      </c>
      <c r="AQ48" s="11">
        <v>26827.71</v>
      </c>
      <c r="AR48" s="11">
        <f>AQ48-AP48</f>
        <v>25951.71</v>
      </c>
      <c r="AS48" s="11">
        <f>IF(AP48=0,0,AQ48/AP48*100)</f>
        <v>3062.5239726027394</v>
      </c>
      <c r="AT48" s="11">
        <v>1600</v>
      </c>
      <c r="AU48" s="11">
        <v>1600</v>
      </c>
      <c r="AV48" s="11">
        <v>1060</v>
      </c>
      <c r="AW48" s="11">
        <v>1545.58</v>
      </c>
      <c r="AX48" s="11">
        <f>AW48-AV48</f>
        <v>485.57999999999993</v>
      </c>
      <c r="AY48" s="11">
        <f>IF(AV48=0,0,AW48/AV48*100)</f>
        <v>145.80943396226414</v>
      </c>
      <c r="AZ48" s="11">
        <v>20</v>
      </c>
      <c r="BA48" s="11">
        <v>20</v>
      </c>
      <c r="BB48" s="11">
        <v>15</v>
      </c>
      <c r="BC48" s="11">
        <v>3868.86</v>
      </c>
      <c r="BD48" s="11">
        <f>BC48-BB48</f>
        <v>3853.86</v>
      </c>
      <c r="BE48" s="11">
        <f>IF(BB48=0,0,BC48/BB48*100)</f>
        <v>25792.400000000005</v>
      </c>
      <c r="BF48" s="11">
        <v>700</v>
      </c>
      <c r="BG48" s="11">
        <v>700</v>
      </c>
      <c r="BH48" s="11">
        <v>700</v>
      </c>
      <c r="BI48" s="11">
        <v>465.54</v>
      </c>
      <c r="BJ48" s="11">
        <f>BI48-BH48</f>
        <v>-234.45999999999998</v>
      </c>
      <c r="BK48" s="11">
        <f>IF(BH48=0,0,BI48/BH48*100)</f>
        <v>66.505714285714291</v>
      </c>
      <c r="BL48" s="11">
        <v>770</v>
      </c>
      <c r="BM48" s="11">
        <v>770</v>
      </c>
      <c r="BN48" s="11">
        <v>360</v>
      </c>
      <c r="BO48" s="11">
        <v>687.33</v>
      </c>
      <c r="BP48" s="11">
        <f>BO48-BN48</f>
        <v>327.33000000000004</v>
      </c>
      <c r="BQ48" s="11">
        <f>IF(BN48=0,0,BO48/BN48*100)</f>
        <v>190.92500000000001</v>
      </c>
      <c r="BR48" s="11">
        <v>5200</v>
      </c>
      <c r="BS48" s="11">
        <v>5200</v>
      </c>
      <c r="BT48" s="11">
        <v>3464</v>
      </c>
      <c r="BU48" s="11">
        <v>11938.17</v>
      </c>
      <c r="BV48" s="11">
        <f>BU48-BT48</f>
        <v>8474.17</v>
      </c>
      <c r="BW48" s="11">
        <f>IF(BT48=0,0,BU48/BT48*100)</f>
        <v>344.63539260969975</v>
      </c>
      <c r="BX48" s="11">
        <v>680</v>
      </c>
      <c r="BY48" s="11">
        <v>680</v>
      </c>
      <c r="BZ48" s="11">
        <v>509</v>
      </c>
      <c r="CA48" s="11">
        <v>275.91000000000003</v>
      </c>
      <c r="CB48" s="11">
        <f>CA48-BZ48</f>
        <v>-233.08999999999997</v>
      </c>
      <c r="CC48" s="11">
        <f>IF(BZ48=0,0,CA48/BZ48*100)</f>
        <v>54.20628683693517</v>
      </c>
      <c r="CD48" s="11">
        <v>620</v>
      </c>
      <c r="CE48" s="11">
        <v>620</v>
      </c>
      <c r="CF48" s="11">
        <v>414</v>
      </c>
      <c r="CG48" s="11">
        <v>3289.0499999999997</v>
      </c>
      <c r="CH48" s="11">
        <f>CG48-CF48</f>
        <v>2875.0499999999997</v>
      </c>
      <c r="CI48" s="11">
        <f>IF(CF48=0,0,CG48/CF48*100)</f>
        <v>794.45652173913038</v>
      </c>
      <c r="CJ48" s="11">
        <v>196</v>
      </c>
      <c r="CK48" s="11">
        <v>196</v>
      </c>
      <c r="CL48" s="11">
        <v>80</v>
      </c>
      <c r="CM48" s="11">
        <v>235.7</v>
      </c>
      <c r="CN48" s="11">
        <f>CM48-CL48</f>
        <v>155.69999999999999</v>
      </c>
      <c r="CO48" s="11">
        <f>IF(CL48=0,0,CM48/CL48*100)</f>
        <v>294.625</v>
      </c>
      <c r="CP48" s="11">
        <v>2000</v>
      </c>
      <c r="CQ48" s="11">
        <v>2000</v>
      </c>
      <c r="CR48" s="11">
        <v>1330</v>
      </c>
      <c r="CS48" s="11">
        <v>38777.760000000002</v>
      </c>
      <c r="CT48" s="11">
        <f>CS48-CR48</f>
        <v>37447.760000000002</v>
      </c>
      <c r="CU48" s="11">
        <f>IF(CR48=0,0,CS48/CR48*100)</f>
        <v>2915.6210526315795</v>
      </c>
      <c r="CV48" s="11">
        <v>210</v>
      </c>
      <c r="CW48" s="11">
        <v>210</v>
      </c>
      <c r="CX48" s="11">
        <v>146</v>
      </c>
      <c r="CY48" s="11">
        <v>4484.79</v>
      </c>
      <c r="CZ48" s="11">
        <f>CY48-CX48</f>
        <v>4338.79</v>
      </c>
      <c r="DA48" s="11">
        <f>IF(CX48=0,0,CY48/CX48*100)</f>
        <v>3071.7739726027398</v>
      </c>
      <c r="DB48" s="11">
        <v>665</v>
      </c>
      <c r="DC48" s="11">
        <v>665</v>
      </c>
      <c r="DD48" s="11">
        <v>490</v>
      </c>
      <c r="DE48" s="11">
        <v>372.60999999999996</v>
      </c>
      <c r="DF48" s="11">
        <f>DE48-DD48</f>
        <v>-117.39000000000004</v>
      </c>
      <c r="DG48" s="11">
        <f>IF(DD48=0,0,DE48/DD48*100)</f>
        <v>76.04285714285713</v>
      </c>
      <c r="DH48" s="11">
        <v>0</v>
      </c>
      <c r="DI48" s="11">
        <v>0</v>
      </c>
      <c r="DJ48" s="11">
        <v>0</v>
      </c>
      <c r="DK48" s="11">
        <v>120.53</v>
      </c>
      <c r="DL48" s="11">
        <f>DK48-DJ48</f>
        <v>120.53</v>
      </c>
      <c r="DM48" s="11">
        <f>IF(DJ48=0,0,DK48/DJ48*100)</f>
        <v>0</v>
      </c>
      <c r="DN48" s="11">
        <v>1015</v>
      </c>
      <c r="DO48" s="11">
        <v>1015</v>
      </c>
      <c r="DP48" s="11">
        <v>886</v>
      </c>
      <c r="DQ48" s="11">
        <v>367.88</v>
      </c>
      <c r="DR48" s="11">
        <f>DQ48-DP48</f>
        <v>-518.12</v>
      </c>
      <c r="DS48" s="11">
        <f>IF(DP48=0,0,DQ48/DP48*100)</f>
        <v>41.521444695259589</v>
      </c>
      <c r="DT48" s="11">
        <v>480</v>
      </c>
      <c r="DU48" s="11">
        <v>480</v>
      </c>
      <c r="DV48" s="11">
        <v>322</v>
      </c>
      <c r="DW48" s="11">
        <v>114.58</v>
      </c>
      <c r="DX48" s="11">
        <f>DW48-DV48</f>
        <v>-207.42000000000002</v>
      </c>
      <c r="DY48" s="11">
        <f>IF(DV48=0,0,DW48/DV48*100)</f>
        <v>35.58385093167702</v>
      </c>
      <c r="DZ48" s="11">
        <v>20</v>
      </c>
      <c r="EA48" s="11">
        <v>20</v>
      </c>
      <c r="EB48" s="11">
        <v>14</v>
      </c>
      <c r="EC48" s="11">
        <v>469.37</v>
      </c>
      <c r="ED48" s="11">
        <f>EC48-EB48</f>
        <v>455.37</v>
      </c>
      <c r="EE48" s="11">
        <f>IF(EB48=0,0,EC48/EB48*100)</f>
        <v>3352.6428571428573</v>
      </c>
      <c r="EF48" s="11">
        <v>2100</v>
      </c>
      <c r="EG48" s="11">
        <v>2100</v>
      </c>
      <c r="EH48" s="11">
        <v>1280</v>
      </c>
      <c r="EI48" s="11">
        <v>1717.39</v>
      </c>
      <c r="EJ48" s="11">
        <f>EI48-EH48</f>
        <v>437.3900000000001</v>
      </c>
      <c r="EK48" s="11">
        <f>IF(EH48=0,0,EI48/EH48*100)</f>
        <v>134.17109375000001</v>
      </c>
    </row>
    <row r="49" spans="1:141" x14ac:dyDescent="0.3">
      <c r="A49" s="10"/>
      <c r="B49" s="10">
        <v>21000000</v>
      </c>
      <c r="C49" s="10" t="s">
        <v>74</v>
      </c>
      <c r="D49" s="11">
        <v>175160</v>
      </c>
      <c r="E49" s="11">
        <v>175160</v>
      </c>
      <c r="F49" s="11">
        <v>133246</v>
      </c>
      <c r="G49" s="11">
        <v>172707.96</v>
      </c>
      <c r="H49" s="11">
        <f>G49-F49</f>
        <v>39461.959999999992</v>
      </c>
      <c r="I49" s="11">
        <f>IF(F49=0,0,G49/F49*100)</f>
        <v>129.61586839379794</v>
      </c>
      <c r="J49" s="11">
        <v>5300</v>
      </c>
      <c r="K49" s="11">
        <v>5300</v>
      </c>
      <c r="L49" s="11">
        <v>2600</v>
      </c>
      <c r="M49" s="11">
        <v>560</v>
      </c>
      <c r="N49" s="11">
        <f>M49-L49</f>
        <v>-2040</v>
      </c>
      <c r="O49" s="11">
        <f>IF(L49=0,0,M49/L49*100)</f>
        <v>21.53846153846154</v>
      </c>
      <c r="P49" s="11">
        <v>168960</v>
      </c>
      <c r="Q49" s="11">
        <v>168960</v>
      </c>
      <c r="R49" s="11">
        <v>130174</v>
      </c>
      <c r="S49" s="11">
        <v>100646.95999999999</v>
      </c>
      <c r="T49" s="11">
        <f>S49-R49</f>
        <v>-29527.040000000008</v>
      </c>
      <c r="U49" s="11">
        <f>IF(R49=0,0,S49/R49*100)</f>
        <v>77.317252293084636</v>
      </c>
      <c r="V49" s="11">
        <v>168960</v>
      </c>
      <c r="W49" s="11">
        <v>168960</v>
      </c>
      <c r="X49" s="11">
        <v>130174</v>
      </c>
      <c r="Y49" s="11">
        <v>100646.95999999999</v>
      </c>
      <c r="Z49" s="11">
        <f>Y49-X49</f>
        <v>-29527.040000000008</v>
      </c>
      <c r="AA49" s="11">
        <f>IF(X49=0,0,Y49/X49*100)</f>
        <v>77.317252293084636</v>
      </c>
      <c r="AB49" s="11">
        <v>900</v>
      </c>
      <c r="AC49" s="11">
        <v>900</v>
      </c>
      <c r="AD49" s="11">
        <v>472</v>
      </c>
      <c r="AE49" s="11">
        <v>71501</v>
      </c>
      <c r="AF49" s="11">
        <f>AE49-AD49</f>
        <v>71029</v>
      </c>
      <c r="AG49" s="11">
        <f>IF(AD49=0,0,AE49/AD49*100)</f>
        <v>15148.516949152543</v>
      </c>
      <c r="AH49" s="11">
        <v>700</v>
      </c>
      <c r="AI49" s="11">
        <v>700</v>
      </c>
      <c r="AJ49" s="11">
        <v>340</v>
      </c>
      <c r="AK49" s="11">
        <v>0</v>
      </c>
      <c r="AL49" s="11">
        <f>AK49-AJ49</f>
        <v>-340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20000</v>
      </c>
      <c r="AR49" s="11">
        <f>AQ49-AP49</f>
        <v>20000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17</v>
      </c>
      <c r="BJ49" s="11">
        <f>BI49-BH49</f>
        <v>17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441</v>
      </c>
      <c r="BP49" s="11">
        <f>BO49-BN49</f>
        <v>441</v>
      </c>
      <c r="BQ49" s="11">
        <f>IF(BN49=0,0,BO49/BN49*100)</f>
        <v>0</v>
      </c>
      <c r="BR49" s="11">
        <v>200</v>
      </c>
      <c r="BS49" s="11">
        <v>200</v>
      </c>
      <c r="BT49" s="11">
        <v>132</v>
      </c>
      <c r="BU49" s="11">
        <v>10119</v>
      </c>
      <c r="BV49" s="11">
        <f>BU49-BT49</f>
        <v>9987</v>
      </c>
      <c r="BW49" s="11">
        <f>IF(BT49=0,0,BU49/BT49*100)</f>
        <v>7665.909090909091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3023</v>
      </c>
      <c r="CH49" s="11">
        <f>CG49-CF49</f>
        <v>3023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37459</v>
      </c>
      <c r="CT49" s="11">
        <f>CS49-CR49</f>
        <v>37459</v>
      </c>
      <c r="CU49" s="11">
        <f>IF(CR49=0,0,CS49/CR49*100)</f>
        <v>0</v>
      </c>
      <c r="CV49" s="11">
        <v>0</v>
      </c>
      <c r="CW49" s="11">
        <v>0</v>
      </c>
      <c r="CX49" s="11">
        <v>0</v>
      </c>
      <c r="CY49" s="11">
        <v>102</v>
      </c>
      <c r="CZ49" s="11">
        <f>CY49-CX49</f>
        <v>102</v>
      </c>
      <c r="DA49" s="11">
        <f>IF(CX49=0,0,CY49/CX49*100)</f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f>DQ49-DP49</f>
        <v>0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340</v>
      </c>
      <c r="ED49" s="11">
        <f>EC49-EB49</f>
        <v>340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f>EI49-EH49</f>
        <v>0</v>
      </c>
      <c r="EK49" s="11">
        <f>IF(EH49=0,0,EI49/EH49*100)</f>
        <v>0</v>
      </c>
    </row>
    <row r="50" spans="1:141" x14ac:dyDescent="0.3">
      <c r="A50" s="10"/>
      <c r="B50" s="10">
        <v>21010000</v>
      </c>
      <c r="C50" s="10" t="s">
        <v>75</v>
      </c>
      <c r="D50" s="11">
        <v>57260</v>
      </c>
      <c r="E50" s="11">
        <v>57260</v>
      </c>
      <c r="F50" s="11">
        <v>54560</v>
      </c>
      <c r="G50" s="11">
        <v>17142</v>
      </c>
      <c r="H50" s="11">
        <f>G50-F50</f>
        <v>-37418</v>
      </c>
      <c r="I50" s="11">
        <f>IF(F50=0,0,G50/F50*100)</f>
        <v>31.418621700879768</v>
      </c>
      <c r="J50" s="11">
        <v>5300</v>
      </c>
      <c r="K50" s="11">
        <v>5300</v>
      </c>
      <c r="L50" s="11">
        <v>2600</v>
      </c>
      <c r="M50" s="11">
        <v>560</v>
      </c>
      <c r="N50" s="11">
        <f>M50-L50</f>
        <v>-2040</v>
      </c>
      <c r="O50" s="11">
        <f>IF(L50=0,0,M50/L50*100)</f>
        <v>21.53846153846154</v>
      </c>
      <c r="P50" s="11">
        <v>51960</v>
      </c>
      <c r="Q50" s="11">
        <v>51960</v>
      </c>
      <c r="R50" s="11">
        <v>51960</v>
      </c>
      <c r="S50" s="11">
        <v>16582</v>
      </c>
      <c r="T50" s="11">
        <f>S50-R50</f>
        <v>-35378</v>
      </c>
      <c r="U50" s="11">
        <f>IF(R50=0,0,S50/R50*100)</f>
        <v>31.913010007698229</v>
      </c>
      <c r="V50" s="11">
        <v>51960</v>
      </c>
      <c r="W50" s="11">
        <v>51960</v>
      </c>
      <c r="X50" s="11">
        <v>51960</v>
      </c>
      <c r="Y50" s="11">
        <v>16582</v>
      </c>
      <c r="Z50" s="11">
        <f>Y50-X50</f>
        <v>-35378</v>
      </c>
      <c r="AA50" s="11">
        <f>IF(X50=0,0,Y50/X50*100)</f>
        <v>31.913010007698229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21010300</v>
      </c>
      <c r="C51" s="10" t="s">
        <v>76</v>
      </c>
      <c r="D51" s="11">
        <v>57260</v>
      </c>
      <c r="E51" s="11">
        <v>57260</v>
      </c>
      <c r="F51" s="11">
        <v>54560</v>
      </c>
      <c r="G51" s="11">
        <v>17142</v>
      </c>
      <c r="H51" s="11">
        <f>G51-F51</f>
        <v>-37418</v>
      </c>
      <c r="I51" s="11">
        <f>IF(F51=0,0,G51/F51*100)</f>
        <v>31.418621700879768</v>
      </c>
      <c r="J51" s="11">
        <v>5300</v>
      </c>
      <c r="K51" s="11">
        <v>5300</v>
      </c>
      <c r="L51" s="11">
        <v>2600</v>
      </c>
      <c r="M51" s="11">
        <v>560</v>
      </c>
      <c r="N51" s="11">
        <f>M51-L51</f>
        <v>-2040</v>
      </c>
      <c r="O51" s="11">
        <f>IF(L51=0,0,M51/L51*100)</f>
        <v>21.53846153846154</v>
      </c>
      <c r="P51" s="11">
        <v>51960</v>
      </c>
      <c r="Q51" s="11">
        <v>51960</v>
      </c>
      <c r="R51" s="11">
        <v>51960</v>
      </c>
      <c r="S51" s="11">
        <v>16582</v>
      </c>
      <c r="T51" s="11">
        <f>S51-R51</f>
        <v>-35378</v>
      </c>
      <c r="U51" s="11">
        <f>IF(R51=0,0,S51/R51*100)</f>
        <v>31.913010007698229</v>
      </c>
      <c r="V51" s="11">
        <v>51960</v>
      </c>
      <c r="W51" s="11">
        <v>51960</v>
      </c>
      <c r="X51" s="11">
        <v>51960</v>
      </c>
      <c r="Y51" s="11">
        <v>16582</v>
      </c>
      <c r="Z51" s="11">
        <f>Y51-X51</f>
        <v>-35378</v>
      </c>
      <c r="AA51" s="11">
        <f>IF(X51=0,0,Y51/X51*100)</f>
        <v>31.913010007698229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21050000</v>
      </c>
      <c r="C52" s="10" t="s">
        <v>77</v>
      </c>
      <c r="D52" s="11">
        <v>0</v>
      </c>
      <c r="E52" s="11">
        <v>0</v>
      </c>
      <c r="F52" s="11">
        <v>0</v>
      </c>
      <c r="G52" s="11">
        <v>10410.959999999999</v>
      </c>
      <c r="H52" s="11">
        <f>G52-F52</f>
        <v>10410.959999999999</v>
      </c>
      <c r="I52" s="11">
        <f>IF(F52=0,0,G52/F52*100)</f>
        <v>0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0</v>
      </c>
      <c r="Q52" s="11">
        <v>0</v>
      </c>
      <c r="R52" s="11">
        <v>0</v>
      </c>
      <c r="S52" s="11">
        <v>10410.959999999999</v>
      </c>
      <c r="T52" s="11">
        <f>S52-R52</f>
        <v>10410.959999999999</v>
      </c>
      <c r="U52" s="11">
        <f>IF(R52=0,0,S52/R52*100)</f>
        <v>0</v>
      </c>
      <c r="V52" s="11">
        <v>0</v>
      </c>
      <c r="W52" s="11">
        <v>0</v>
      </c>
      <c r="X52" s="11">
        <v>0</v>
      </c>
      <c r="Y52" s="11">
        <v>10410.959999999999</v>
      </c>
      <c r="Z52" s="11">
        <f>Y52-X52</f>
        <v>10410.959999999999</v>
      </c>
      <c r="AA52" s="11">
        <f>IF(X52=0,0,Y52/X52*100)</f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0</v>
      </c>
      <c r="CT52" s="11">
        <f>CS52-CR52</f>
        <v>0</v>
      </c>
      <c r="CU52" s="11">
        <f>IF(CR52=0,0,CS52/CR52*100)</f>
        <v>0</v>
      </c>
      <c r="CV52" s="11">
        <v>0</v>
      </c>
      <c r="CW52" s="11">
        <v>0</v>
      </c>
      <c r="CX52" s="11">
        <v>0</v>
      </c>
      <c r="CY52" s="11">
        <v>0</v>
      </c>
      <c r="CZ52" s="11">
        <f>CY52-CX52</f>
        <v>0</v>
      </c>
      <c r="DA52" s="11">
        <f>IF(CX52=0,0,CY52/CX52*100)</f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f>DQ52-DP52</f>
        <v>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f>EI52-EH52</f>
        <v>0</v>
      </c>
      <c r="EK52" s="11">
        <f>IF(EH52=0,0,EI52/EH52*100)</f>
        <v>0</v>
      </c>
    </row>
    <row r="53" spans="1:141" x14ac:dyDescent="0.3">
      <c r="A53" s="10"/>
      <c r="B53" s="10">
        <v>21080000</v>
      </c>
      <c r="C53" s="10" t="s">
        <v>78</v>
      </c>
      <c r="D53" s="11">
        <v>117900</v>
      </c>
      <c r="E53" s="11">
        <v>117900</v>
      </c>
      <c r="F53" s="11">
        <v>78686</v>
      </c>
      <c r="G53" s="11">
        <v>145155</v>
      </c>
      <c r="H53" s="11">
        <f>G53-F53</f>
        <v>66469</v>
      </c>
      <c r="I53" s="11">
        <f>IF(F53=0,0,G53/F53*100)</f>
        <v>184.47373103220394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117000</v>
      </c>
      <c r="Q53" s="11">
        <v>117000</v>
      </c>
      <c r="R53" s="11">
        <v>78214</v>
      </c>
      <c r="S53" s="11">
        <v>73654</v>
      </c>
      <c r="T53" s="11">
        <f>S53-R53</f>
        <v>-4560</v>
      </c>
      <c r="U53" s="11">
        <f>IF(R53=0,0,S53/R53*100)</f>
        <v>94.169841716316768</v>
      </c>
      <c r="V53" s="11">
        <v>117000</v>
      </c>
      <c r="W53" s="11">
        <v>117000</v>
      </c>
      <c r="X53" s="11">
        <v>78214</v>
      </c>
      <c r="Y53" s="11">
        <v>73654</v>
      </c>
      <c r="Z53" s="11">
        <f>Y53-X53</f>
        <v>-4560</v>
      </c>
      <c r="AA53" s="11">
        <f>IF(X53=0,0,Y53/X53*100)</f>
        <v>94.169841716316768</v>
      </c>
      <c r="AB53" s="11">
        <v>900</v>
      </c>
      <c r="AC53" s="11">
        <v>900</v>
      </c>
      <c r="AD53" s="11">
        <v>472</v>
      </c>
      <c r="AE53" s="11">
        <v>71501</v>
      </c>
      <c r="AF53" s="11">
        <f>AE53-AD53</f>
        <v>71029</v>
      </c>
      <c r="AG53" s="11">
        <f>IF(AD53=0,0,AE53/AD53*100)</f>
        <v>15148.516949152543</v>
      </c>
      <c r="AH53" s="11">
        <v>700</v>
      </c>
      <c r="AI53" s="11">
        <v>700</v>
      </c>
      <c r="AJ53" s="11">
        <v>340</v>
      </c>
      <c r="AK53" s="11">
        <v>0</v>
      </c>
      <c r="AL53" s="11">
        <f>AK53-AJ53</f>
        <v>-340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20000</v>
      </c>
      <c r="AR53" s="11">
        <f>AQ53-AP53</f>
        <v>20000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17</v>
      </c>
      <c r="BJ53" s="11">
        <f>BI53-BH53</f>
        <v>17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441</v>
      </c>
      <c r="BP53" s="11">
        <f>BO53-BN53</f>
        <v>441</v>
      </c>
      <c r="BQ53" s="11">
        <f>IF(BN53=0,0,BO53/BN53*100)</f>
        <v>0</v>
      </c>
      <c r="BR53" s="11">
        <v>200</v>
      </c>
      <c r="BS53" s="11">
        <v>200</v>
      </c>
      <c r="BT53" s="11">
        <v>132</v>
      </c>
      <c r="BU53" s="11">
        <v>10119</v>
      </c>
      <c r="BV53" s="11">
        <f>BU53-BT53</f>
        <v>9987</v>
      </c>
      <c r="BW53" s="11">
        <f>IF(BT53=0,0,BU53/BT53*100)</f>
        <v>7665.909090909091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3023</v>
      </c>
      <c r="CH53" s="11">
        <f>CG53-CF53</f>
        <v>3023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37459</v>
      </c>
      <c r="CT53" s="11">
        <f>CS53-CR53</f>
        <v>37459</v>
      </c>
      <c r="CU53" s="11">
        <f>IF(CR53=0,0,CS53/CR53*100)</f>
        <v>0</v>
      </c>
      <c r="CV53" s="11">
        <v>0</v>
      </c>
      <c r="CW53" s="11">
        <v>0</v>
      </c>
      <c r="CX53" s="11">
        <v>0</v>
      </c>
      <c r="CY53" s="11">
        <v>102</v>
      </c>
      <c r="CZ53" s="11">
        <f>CY53-CX53</f>
        <v>102</v>
      </c>
      <c r="DA53" s="11">
        <f>IF(CX53=0,0,CY53/CX53*100)</f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0</v>
      </c>
      <c r="DR53" s="11">
        <f>DQ53-DP53</f>
        <v>0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340</v>
      </c>
      <c r="ED53" s="11">
        <f>EC53-EB53</f>
        <v>340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f>EI53-EH53</f>
        <v>0</v>
      </c>
      <c r="EK53" s="11">
        <f>IF(EH53=0,0,EI53/EH53*100)</f>
        <v>0</v>
      </c>
    </row>
    <row r="54" spans="1:141" x14ac:dyDescent="0.3">
      <c r="A54" s="10"/>
      <c r="B54" s="10">
        <v>21081100</v>
      </c>
      <c r="C54" s="10" t="s">
        <v>79</v>
      </c>
      <c r="D54" s="11">
        <v>4200</v>
      </c>
      <c r="E54" s="11">
        <v>4200</v>
      </c>
      <c r="F54" s="11">
        <v>2886</v>
      </c>
      <c r="G54" s="11">
        <v>6851</v>
      </c>
      <c r="H54" s="11">
        <f>G54-F54</f>
        <v>3965</v>
      </c>
      <c r="I54" s="11">
        <f>IF(F54=0,0,G54/F54*100)</f>
        <v>237.38738738738738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3300</v>
      </c>
      <c r="Q54" s="11">
        <v>3300</v>
      </c>
      <c r="R54" s="11">
        <v>2414</v>
      </c>
      <c r="S54" s="11">
        <v>5814</v>
      </c>
      <c r="T54" s="11">
        <f>S54-R54</f>
        <v>3400</v>
      </c>
      <c r="U54" s="11">
        <f>IF(R54=0,0,S54/R54*100)</f>
        <v>240.8450704225352</v>
      </c>
      <c r="V54" s="11">
        <v>3300</v>
      </c>
      <c r="W54" s="11">
        <v>3300</v>
      </c>
      <c r="X54" s="11">
        <v>2414</v>
      </c>
      <c r="Y54" s="11">
        <v>5814</v>
      </c>
      <c r="Z54" s="11">
        <f>Y54-X54</f>
        <v>3400</v>
      </c>
      <c r="AA54" s="11">
        <f>IF(X54=0,0,Y54/X54*100)</f>
        <v>240.8450704225352</v>
      </c>
      <c r="AB54" s="11">
        <v>900</v>
      </c>
      <c r="AC54" s="11">
        <v>900</v>
      </c>
      <c r="AD54" s="11">
        <v>472</v>
      </c>
      <c r="AE54" s="11">
        <v>1037</v>
      </c>
      <c r="AF54" s="11">
        <f>AE54-AD54</f>
        <v>565</v>
      </c>
      <c r="AG54" s="11">
        <f>IF(AD54=0,0,AE54/AD54*100)</f>
        <v>219.70338983050848</v>
      </c>
      <c r="AH54" s="11">
        <v>700</v>
      </c>
      <c r="AI54" s="11">
        <v>700</v>
      </c>
      <c r="AJ54" s="11">
        <v>340</v>
      </c>
      <c r="AK54" s="11">
        <v>0</v>
      </c>
      <c r="AL54" s="11">
        <f>AK54-AJ54</f>
        <v>-340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17</v>
      </c>
      <c r="BJ54" s="11">
        <f>BI54-BH54</f>
        <v>17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200</v>
      </c>
      <c r="BS54" s="11">
        <v>200</v>
      </c>
      <c r="BT54" s="11">
        <v>132</v>
      </c>
      <c r="BU54" s="11">
        <v>119</v>
      </c>
      <c r="BV54" s="11">
        <f>BU54-BT54</f>
        <v>-13</v>
      </c>
      <c r="BW54" s="11">
        <f>IF(BT54=0,0,BU54/BT54*100)</f>
        <v>90.151515151515156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459</v>
      </c>
      <c r="CT54" s="11">
        <f>CS54-CR54</f>
        <v>459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102</v>
      </c>
      <c r="CZ54" s="11">
        <f>CY54-CX54</f>
        <v>102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0</v>
      </c>
      <c r="DR54" s="11">
        <f>DQ54-DP54</f>
        <v>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340</v>
      </c>
      <c r="ED54" s="11">
        <f>EC54-EB54</f>
        <v>340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f>EI54-EH54</f>
        <v>0</v>
      </c>
      <c r="EK54" s="11">
        <f>IF(EH54=0,0,EI54/EH54*100)</f>
        <v>0</v>
      </c>
    </row>
    <row r="55" spans="1:141" x14ac:dyDescent="0.3">
      <c r="A55" s="10"/>
      <c r="B55" s="10">
        <v>21081500</v>
      </c>
      <c r="C55" s="10" t="s">
        <v>80</v>
      </c>
      <c r="D55" s="11">
        <v>113700</v>
      </c>
      <c r="E55" s="11">
        <v>113700</v>
      </c>
      <c r="F55" s="11">
        <v>75800</v>
      </c>
      <c r="G55" s="11">
        <v>138304</v>
      </c>
      <c r="H55" s="11">
        <f>G55-F55</f>
        <v>62504</v>
      </c>
      <c r="I55" s="11">
        <f>IF(F55=0,0,G55/F55*100)</f>
        <v>182.45910290237467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113700</v>
      </c>
      <c r="Q55" s="11">
        <v>113700</v>
      </c>
      <c r="R55" s="11">
        <v>75800</v>
      </c>
      <c r="S55" s="11">
        <v>67840</v>
      </c>
      <c r="T55" s="11">
        <f>S55-R55</f>
        <v>-7960</v>
      </c>
      <c r="U55" s="11">
        <f>IF(R55=0,0,S55/R55*100)</f>
        <v>89.498680738786291</v>
      </c>
      <c r="V55" s="11">
        <v>113700</v>
      </c>
      <c r="W55" s="11">
        <v>113700</v>
      </c>
      <c r="X55" s="11">
        <v>75800</v>
      </c>
      <c r="Y55" s="11">
        <v>67840</v>
      </c>
      <c r="Z55" s="11">
        <f>Y55-X55</f>
        <v>-7960</v>
      </c>
      <c r="AA55" s="11">
        <f>IF(X55=0,0,Y55/X55*100)</f>
        <v>89.498680738786291</v>
      </c>
      <c r="AB55" s="11">
        <v>0</v>
      </c>
      <c r="AC55" s="11">
        <v>0</v>
      </c>
      <c r="AD55" s="11">
        <v>0</v>
      </c>
      <c r="AE55" s="11">
        <v>70464</v>
      </c>
      <c r="AF55" s="11">
        <f>AE55-AD55</f>
        <v>70464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20000</v>
      </c>
      <c r="AR55" s="11">
        <f>AQ55-AP55</f>
        <v>20000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441</v>
      </c>
      <c r="BP55" s="11">
        <f>BO55-BN55</f>
        <v>441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10000</v>
      </c>
      <c r="BV55" s="11">
        <f>BU55-BT55</f>
        <v>10000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3023</v>
      </c>
      <c r="CH55" s="11">
        <f>CG55-CF55</f>
        <v>3023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37000</v>
      </c>
      <c r="CT55" s="11">
        <f>CS55-CR55</f>
        <v>37000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3">
      <c r="A56" s="10"/>
      <c r="B56" s="10">
        <v>22000000</v>
      </c>
      <c r="C56" s="10" t="s">
        <v>81</v>
      </c>
      <c r="D56" s="11">
        <v>2830526</v>
      </c>
      <c r="E56" s="11">
        <v>2830526</v>
      </c>
      <c r="F56" s="11">
        <v>1874028</v>
      </c>
      <c r="G56" s="11">
        <v>1812777.7700000007</v>
      </c>
      <c r="H56" s="11">
        <f>G56-F56</f>
        <v>-61250.229999999283</v>
      </c>
      <c r="I56" s="11">
        <f>IF(F56=0,0,G56/F56*100)</f>
        <v>96.731626741969748</v>
      </c>
      <c r="J56" s="11">
        <v>481800</v>
      </c>
      <c r="K56" s="11">
        <v>481800</v>
      </c>
      <c r="L56" s="11">
        <v>320000</v>
      </c>
      <c r="M56" s="11">
        <v>312406.42000000004</v>
      </c>
      <c r="N56" s="11">
        <f>M56-L56</f>
        <v>-7593.5799999999581</v>
      </c>
      <c r="O56" s="11">
        <f>IF(L56=0,0,M56/L56*100)</f>
        <v>97.627006250000008</v>
      </c>
      <c r="P56" s="11">
        <v>2329730</v>
      </c>
      <c r="Q56" s="11">
        <v>2329730</v>
      </c>
      <c r="R56" s="11">
        <v>1541150</v>
      </c>
      <c r="S56" s="11">
        <v>1475642.4800000002</v>
      </c>
      <c r="T56" s="11">
        <f>S56-R56</f>
        <v>-65507.519999999786</v>
      </c>
      <c r="U56" s="11">
        <f>IF(R56=0,0,S56/R56*100)</f>
        <v>95.74943905525096</v>
      </c>
      <c r="V56" s="11">
        <v>2329730</v>
      </c>
      <c r="W56" s="11">
        <v>2329730</v>
      </c>
      <c r="X56" s="11">
        <v>1541150</v>
      </c>
      <c r="Y56" s="11">
        <v>1475642.4800000002</v>
      </c>
      <c r="Z56" s="11">
        <f>Y56-X56</f>
        <v>-65507.519999999786</v>
      </c>
      <c r="AA56" s="11">
        <f>IF(X56=0,0,Y56/X56*100)</f>
        <v>95.74943905525096</v>
      </c>
      <c r="AB56" s="11">
        <v>18996</v>
      </c>
      <c r="AC56" s="11">
        <v>18996</v>
      </c>
      <c r="AD56" s="11">
        <v>12878</v>
      </c>
      <c r="AE56" s="11">
        <v>24728.870000000003</v>
      </c>
      <c r="AF56" s="11">
        <f>AE56-AD56</f>
        <v>11850.870000000003</v>
      </c>
      <c r="AG56" s="11">
        <f>IF(AD56=0,0,AE56/AD56*100)</f>
        <v>192.02414971268834</v>
      </c>
      <c r="AH56" s="11">
        <v>1600</v>
      </c>
      <c r="AI56" s="11">
        <v>1600</v>
      </c>
      <c r="AJ56" s="11">
        <v>1064</v>
      </c>
      <c r="AK56" s="11">
        <v>671.11</v>
      </c>
      <c r="AL56" s="11">
        <f>AK56-AJ56</f>
        <v>-392.89</v>
      </c>
      <c r="AM56" s="11">
        <f>IF(AJ56=0,0,AK56/AJ56*100)</f>
        <v>63.074248120300759</v>
      </c>
      <c r="AN56" s="11">
        <v>1320</v>
      </c>
      <c r="AO56" s="11">
        <v>1320</v>
      </c>
      <c r="AP56" s="11">
        <v>876</v>
      </c>
      <c r="AQ56" s="11">
        <v>6827.71</v>
      </c>
      <c r="AR56" s="11">
        <f>AQ56-AP56</f>
        <v>5951.71</v>
      </c>
      <c r="AS56" s="11">
        <f>IF(AP56=0,0,AQ56/AP56*100)</f>
        <v>779.41894977168943</v>
      </c>
      <c r="AT56" s="11">
        <v>1600</v>
      </c>
      <c r="AU56" s="11">
        <v>1600</v>
      </c>
      <c r="AV56" s="11">
        <v>1060</v>
      </c>
      <c r="AW56" s="11">
        <v>1545.58</v>
      </c>
      <c r="AX56" s="11">
        <f>AW56-AV56</f>
        <v>485.57999999999993</v>
      </c>
      <c r="AY56" s="11">
        <f>IF(AV56=0,0,AW56/AV56*100)</f>
        <v>145.80943396226414</v>
      </c>
      <c r="AZ56" s="11">
        <v>20</v>
      </c>
      <c r="BA56" s="11">
        <v>20</v>
      </c>
      <c r="BB56" s="11">
        <v>15</v>
      </c>
      <c r="BC56" s="11">
        <v>3868.86</v>
      </c>
      <c r="BD56" s="11">
        <f>BC56-BB56</f>
        <v>3853.86</v>
      </c>
      <c r="BE56" s="11">
        <f>IF(BB56=0,0,BC56/BB56*100)</f>
        <v>25792.400000000005</v>
      </c>
      <c r="BF56" s="11">
        <v>700</v>
      </c>
      <c r="BG56" s="11">
        <v>700</v>
      </c>
      <c r="BH56" s="11">
        <v>700</v>
      </c>
      <c r="BI56" s="11">
        <v>448.54</v>
      </c>
      <c r="BJ56" s="11">
        <f>BI56-BH56</f>
        <v>-251.45999999999998</v>
      </c>
      <c r="BK56" s="11">
        <f>IF(BH56=0,0,BI56/BH56*100)</f>
        <v>64.07714285714286</v>
      </c>
      <c r="BL56" s="11">
        <v>770</v>
      </c>
      <c r="BM56" s="11">
        <v>770</v>
      </c>
      <c r="BN56" s="11">
        <v>360</v>
      </c>
      <c r="BO56" s="11">
        <v>246.32999999999998</v>
      </c>
      <c r="BP56" s="11">
        <f>BO56-BN56</f>
        <v>-113.67000000000002</v>
      </c>
      <c r="BQ56" s="11">
        <f>IF(BN56=0,0,BO56/BN56*100)</f>
        <v>68.424999999999997</v>
      </c>
      <c r="BR56" s="11">
        <v>5000</v>
      </c>
      <c r="BS56" s="11">
        <v>5000</v>
      </c>
      <c r="BT56" s="11">
        <v>3332</v>
      </c>
      <c r="BU56" s="11">
        <v>1819.17</v>
      </c>
      <c r="BV56" s="11">
        <f>BU56-BT56</f>
        <v>-1512.83</v>
      </c>
      <c r="BW56" s="11">
        <f>IF(BT56=0,0,BU56/BT56*100)</f>
        <v>54.596938775510203</v>
      </c>
      <c r="BX56" s="11">
        <v>680</v>
      </c>
      <c r="BY56" s="11">
        <v>680</v>
      </c>
      <c r="BZ56" s="11">
        <v>509</v>
      </c>
      <c r="CA56" s="11">
        <v>275.91000000000003</v>
      </c>
      <c r="CB56" s="11">
        <f>CA56-BZ56</f>
        <v>-233.08999999999997</v>
      </c>
      <c r="CC56" s="11">
        <f>IF(BZ56=0,0,CA56/BZ56*100)</f>
        <v>54.20628683693517</v>
      </c>
      <c r="CD56" s="11">
        <v>620</v>
      </c>
      <c r="CE56" s="11">
        <v>620</v>
      </c>
      <c r="CF56" s="11">
        <v>414</v>
      </c>
      <c r="CG56" s="11">
        <v>266.05</v>
      </c>
      <c r="CH56" s="11">
        <f>CG56-CF56</f>
        <v>-147.94999999999999</v>
      </c>
      <c r="CI56" s="11">
        <f>IF(CF56=0,0,CG56/CF56*100)</f>
        <v>64.263285024154598</v>
      </c>
      <c r="CJ56" s="11">
        <v>196</v>
      </c>
      <c r="CK56" s="11">
        <v>196</v>
      </c>
      <c r="CL56" s="11">
        <v>80</v>
      </c>
      <c r="CM56" s="11">
        <v>235.7</v>
      </c>
      <c r="CN56" s="11">
        <f>CM56-CL56</f>
        <v>155.69999999999999</v>
      </c>
      <c r="CO56" s="11">
        <f>IF(CL56=0,0,CM56/CL56*100)</f>
        <v>294.625</v>
      </c>
      <c r="CP56" s="11">
        <v>2000</v>
      </c>
      <c r="CQ56" s="11">
        <v>2000</v>
      </c>
      <c r="CR56" s="11">
        <v>1330</v>
      </c>
      <c r="CS56" s="11">
        <v>1318.76</v>
      </c>
      <c r="CT56" s="11">
        <f>CS56-CR56</f>
        <v>-11.240000000000009</v>
      </c>
      <c r="CU56" s="11">
        <f>IF(CR56=0,0,CS56/CR56*100)</f>
        <v>99.154887218045104</v>
      </c>
      <c r="CV56" s="11">
        <v>210</v>
      </c>
      <c r="CW56" s="11">
        <v>210</v>
      </c>
      <c r="CX56" s="11">
        <v>146</v>
      </c>
      <c r="CY56" s="11">
        <v>4382.79</v>
      </c>
      <c r="CZ56" s="11">
        <f>CY56-CX56</f>
        <v>4236.79</v>
      </c>
      <c r="DA56" s="11">
        <f>IF(CX56=0,0,CY56/CX56*100)</f>
        <v>3001.9109589041095</v>
      </c>
      <c r="DB56" s="11">
        <v>665</v>
      </c>
      <c r="DC56" s="11">
        <v>665</v>
      </c>
      <c r="DD56" s="11">
        <v>490</v>
      </c>
      <c r="DE56" s="11">
        <v>372.60999999999996</v>
      </c>
      <c r="DF56" s="11">
        <f>DE56-DD56</f>
        <v>-117.39000000000004</v>
      </c>
      <c r="DG56" s="11">
        <f>IF(DD56=0,0,DE56/DD56*100)</f>
        <v>76.04285714285713</v>
      </c>
      <c r="DH56" s="11">
        <v>0</v>
      </c>
      <c r="DI56" s="11">
        <v>0</v>
      </c>
      <c r="DJ56" s="11">
        <v>0</v>
      </c>
      <c r="DK56" s="11">
        <v>120.53</v>
      </c>
      <c r="DL56" s="11">
        <f>DK56-DJ56</f>
        <v>120.53</v>
      </c>
      <c r="DM56" s="11">
        <f>IF(DJ56=0,0,DK56/DJ56*100)</f>
        <v>0</v>
      </c>
      <c r="DN56" s="11">
        <v>1015</v>
      </c>
      <c r="DO56" s="11">
        <v>1015</v>
      </c>
      <c r="DP56" s="11">
        <v>886</v>
      </c>
      <c r="DQ56" s="11">
        <v>367.88</v>
      </c>
      <c r="DR56" s="11">
        <f>DQ56-DP56</f>
        <v>-518.12</v>
      </c>
      <c r="DS56" s="11">
        <f>IF(DP56=0,0,DQ56/DP56*100)</f>
        <v>41.521444695259589</v>
      </c>
      <c r="DT56" s="11">
        <v>480</v>
      </c>
      <c r="DU56" s="11">
        <v>480</v>
      </c>
      <c r="DV56" s="11">
        <v>322</v>
      </c>
      <c r="DW56" s="11">
        <v>114.58</v>
      </c>
      <c r="DX56" s="11">
        <f>DW56-DV56</f>
        <v>-207.42000000000002</v>
      </c>
      <c r="DY56" s="11">
        <f>IF(DV56=0,0,DW56/DV56*100)</f>
        <v>35.58385093167702</v>
      </c>
      <c r="DZ56" s="11">
        <v>20</v>
      </c>
      <c r="EA56" s="11">
        <v>20</v>
      </c>
      <c r="EB56" s="11">
        <v>14</v>
      </c>
      <c r="EC56" s="11">
        <v>129.37</v>
      </c>
      <c r="ED56" s="11">
        <f>EC56-EB56</f>
        <v>115.37</v>
      </c>
      <c r="EE56" s="11">
        <f>IF(EB56=0,0,EC56/EB56*100)</f>
        <v>924.07142857142867</v>
      </c>
      <c r="EF56" s="11">
        <v>2100</v>
      </c>
      <c r="EG56" s="11">
        <v>2100</v>
      </c>
      <c r="EH56" s="11">
        <v>1280</v>
      </c>
      <c r="EI56" s="11">
        <v>1717.39</v>
      </c>
      <c r="EJ56" s="11">
        <f>EI56-EH56</f>
        <v>437.3900000000001</v>
      </c>
      <c r="EK56" s="11">
        <f>IF(EH56=0,0,EI56/EH56*100)</f>
        <v>134.17109375000001</v>
      </c>
    </row>
    <row r="57" spans="1:141" x14ac:dyDescent="0.3">
      <c r="A57" s="10"/>
      <c r="B57" s="10">
        <v>22010000</v>
      </c>
      <c r="C57" s="10" t="s">
        <v>82</v>
      </c>
      <c r="D57" s="11">
        <v>2703515</v>
      </c>
      <c r="E57" s="11">
        <v>2703515</v>
      </c>
      <c r="F57" s="11">
        <v>1785550</v>
      </c>
      <c r="G57" s="11">
        <v>1693964.5400000005</v>
      </c>
      <c r="H57" s="11">
        <f>G57-F57</f>
        <v>-91585.459999999497</v>
      </c>
      <c r="I57" s="11">
        <f>IF(F57=0,0,G57/F57*100)</f>
        <v>94.870742348296062</v>
      </c>
      <c r="J57" s="11">
        <v>436000</v>
      </c>
      <c r="K57" s="11">
        <v>436000</v>
      </c>
      <c r="L57" s="11">
        <v>289600</v>
      </c>
      <c r="M57" s="11">
        <v>260446.2</v>
      </c>
      <c r="N57" s="11">
        <f>M57-L57</f>
        <v>-29153.799999999988</v>
      </c>
      <c r="O57" s="11">
        <f>IF(L57=0,0,M57/L57*100)</f>
        <v>89.933080110497244</v>
      </c>
      <c r="P57" s="11">
        <v>2249000</v>
      </c>
      <c r="Q57" s="11">
        <v>2249000</v>
      </c>
      <c r="R57" s="11">
        <v>1483400</v>
      </c>
      <c r="S57" s="11">
        <v>1422873.33</v>
      </c>
      <c r="T57" s="11">
        <f>S57-R57</f>
        <v>-60526.669999999925</v>
      </c>
      <c r="U57" s="11">
        <f>IF(R57=0,0,S57/R57*100)</f>
        <v>95.91973371983282</v>
      </c>
      <c r="V57" s="11">
        <v>2249000</v>
      </c>
      <c r="W57" s="11">
        <v>2249000</v>
      </c>
      <c r="X57" s="11">
        <v>1483400</v>
      </c>
      <c r="Y57" s="11">
        <v>1422873.33</v>
      </c>
      <c r="Z57" s="11">
        <f>Y57-X57</f>
        <v>-60526.669999999925</v>
      </c>
      <c r="AA57" s="11">
        <f>IF(X57=0,0,Y57/X57*100)</f>
        <v>95.91973371983282</v>
      </c>
      <c r="AB57" s="11">
        <v>18515</v>
      </c>
      <c r="AC57" s="11">
        <v>18515</v>
      </c>
      <c r="AD57" s="11">
        <v>12550</v>
      </c>
      <c r="AE57" s="11">
        <v>10645.010000000002</v>
      </c>
      <c r="AF57" s="11">
        <f>AE57-AD57</f>
        <v>-1904.989999999998</v>
      </c>
      <c r="AG57" s="11">
        <f>IF(AD57=0,0,AE57/AD57*100)</f>
        <v>84.820796812749023</v>
      </c>
      <c r="AH57" s="11">
        <v>1500</v>
      </c>
      <c r="AI57" s="11">
        <v>1500</v>
      </c>
      <c r="AJ57" s="11">
        <v>1000</v>
      </c>
      <c r="AK57" s="11">
        <v>653.6</v>
      </c>
      <c r="AL57" s="11">
        <f>AK57-AJ57</f>
        <v>-346.4</v>
      </c>
      <c r="AM57" s="11">
        <f>IF(AJ57=0,0,AK57/AJ57*100)</f>
        <v>65.360000000000014</v>
      </c>
      <c r="AN57" s="11">
        <v>1300</v>
      </c>
      <c r="AO57" s="11">
        <v>1300</v>
      </c>
      <c r="AP57" s="11">
        <v>864</v>
      </c>
      <c r="AQ57" s="11">
        <v>607.79999999999995</v>
      </c>
      <c r="AR57" s="11">
        <f>AQ57-AP57</f>
        <v>-256.20000000000005</v>
      </c>
      <c r="AS57" s="11">
        <f>IF(AP57=0,0,AQ57/AP57*100)</f>
        <v>70.347222222222214</v>
      </c>
      <c r="AT57" s="11">
        <v>1600</v>
      </c>
      <c r="AU57" s="11">
        <v>1600</v>
      </c>
      <c r="AV57" s="11">
        <v>1060</v>
      </c>
      <c r="AW57" s="11">
        <v>1530.28</v>
      </c>
      <c r="AX57" s="11">
        <f>AW57-AV57</f>
        <v>470.28</v>
      </c>
      <c r="AY57" s="11">
        <f>IF(AV57=0,0,AW57/AV57*100)</f>
        <v>144.36603773584906</v>
      </c>
      <c r="AZ57" s="11">
        <v>0</v>
      </c>
      <c r="BA57" s="11">
        <v>0</v>
      </c>
      <c r="BB57" s="11">
        <v>0</v>
      </c>
      <c r="BC57" s="11">
        <v>254.32</v>
      </c>
      <c r="BD57" s="11">
        <f>BC57-BB57</f>
        <v>254.32</v>
      </c>
      <c r="BE57" s="11">
        <f>IF(BB57=0,0,BC57/BB57*100)</f>
        <v>0</v>
      </c>
      <c r="BF57" s="11">
        <v>693</v>
      </c>
      <c r="BG57" s="11">
        <v>693</v>
      </c>
      <c r="BH57" s="11">
        <v>693</v>
      </c>
      <c r="BI57" s="11">
        <v>443.1</v>
      </c>
      <c r="BJ57" s="11">
        <f>BI57-BH57</f>
        <v>-249.89999999999998</v>
      </c>
      <c r="BK57" s="11">
        <f>IF(BH57=0,0,BI57/BH57*100)</f>
        <v>63.939393939393938</v>
      </c>
      <c r="BL57" s="11">
        <v>700</v>
      </c>
      <c r="BM57" s="11">
        <v>700</v>
      </c>
      <c r="BN57" s="11">
        <v>320</v>
      </c>
      <c r="BO57" s="11">
        <v>231.2</v>
      </c>
      <c r="BP57" s="11">
        <f>BO57-BN57</f>
        <v>-88.800000000000011</v>
      </c>
      <c r="BQ57" s="11">
        <f>IF(BN57=0,0,BO57/BN57*100)</f>
        <v>72.249999999999986</v>
      </c>
      <c r="BR57" s="11">
        <v>5000</v>
      </c>
      <c r="BS57" s="11">
        <v>5000</v>
      </c>
      <c r="BT57" s="11">
        <v>3332</v>
      </c>
      <c r="BU57" s="11">
        <v>1740.8</v>
      </c>
      <c r="BV57" s="11">
        <f>BU57-BT57</f>
        <v>-1591.2</v>
      </c>
      <c r="BW57" s="11">
        <f>IF(BT57=0,0,BU57/BT57*100)</f>
        <v>52.244897959183668</v>
      </c>
      <c r="BX57" s="11">
        <v>650</v>
      </c>
      <c r="BY57" s="11">
        <v>650</v>
      </c>
      <c r="BZ57" s="11">
        <v>490</v>
      </c>
      <c r="CA57" s="11">
        <v>266.56</v>
      </c>
      <c r="CB57" s="11">
        <f>CA57-BZ57</f>
        <v>-223.44</v>
      </c>
      <c r="CC57" s="11">
        <f>IF(BZ57=0,0,CA57/BZ57*100)</f>
        <v>54.400000000000006</v>
      </c>
      <c r="CD57" s="11">
        <v>600</v>
      </c>
      <c r="CE57" s="11">
        <v>600</v>
      </c>
      <c r="CF57" s="11">
        <v>400</v>
      </c>
      <c r="CG57" s="11">
        <v>253.18</v>
      </c>
      <c r="CH57" s="11">
        <f>CG57-CF57</f>
        <v>-146.82</v>
      </c>
      <c r="CI57" s="11">
        <f>IF(CF57=0,0,CG57/CF57*100)</f>
        <v>63.295000000000002</v>
      </c>
      <c r="CJ57" s="11">
        <v>188</v>
      </c>
      <c r="CK57" s="11">
        <v>188</v>
      </c>
      <c r="CL57" s="11">
        <v>80</v>
      </c>
      <c r="CM57" s="11">
        <v>234.85</v>
      </c>
      <c r="CN57" s="11">
        <f>CM57-CL57</f>
        <v>154.85</v>
      </c>
      <c r="CO57" s="11">
        <f>IF(CL57=0,0,CM57/CL57*100)</f>
        <v>293.5625</v>
      </c>
      <c r="CP57" s="11">
        <v>2000</v>
      </c>
      <c r="CQ57" s="11">
        <v>2000</v>
      </c>
      <c r="CR57" s="11">
        <v>1330</v>
      </c>
      <c r="CS57" s="11">
        <v>1291.9000000000001</v>
      </c>
      <c r="CT57" s="11">
        <f>CS57-CR57</f>
        <v>-38.099999999999909</v>
      </c>
      <c r="CU57" s="11">
        <f>IF(CR57=0,0,CS57/CR57*100)</f>
        <v>97.135338345864668</v>
      </c>
      <c r="CV57" s="11">
        <v>175</v>
      </c>
      <c r="CW57" s="11">
        <v>175</v>
      </c>
      <c r="CX57" s="11">
        <v>120</v>
      </c>
      <c r="CY57" s="11">
        <v>781.24</v>
      </c>
      <c r="CZ57" s="11">
        <f>CY57-CX57</f>
        <v>661.24</v>
      </c>
      <c r="DA57" s="11">
        <f>IF(CX57=0,0,CY57/CX57*100)</f>
        <v>651.0333333333333</v>
      </c>
      <c r="DB57" s="11">
        <v>650</v>
      </c>
      <c r="DC57" s="11">
        <v>650</v>
      </c>
      <c r="DD57" s="11">
        <v>480</v>
      </c>
      <c r="DE57" s="11">
        <v>342.02</v>
      </c>
      <c r="DF57" s="11">
        <f>DE57-DD57</f>
        <v>-137.98000000000002</v>
      </c>
      <c r="DG57" s="11">
        <f>IF(DD57=0,0,DE57/DD57*100)</f>
        <v>71.254166666666663</v>
      </c>
      <c r="DH57" s="11">
        <v>0</v>
      </c>
      <c r="DI57" s="11">
        <v>0</v>
      </c>
      <c r="DJ57" s="11">
        <v>0</v>
      </c>
      <c r="DK57" s="11">
        <v>108.8</v>
      </c>
      <c r="DL57" s="11">
        <f>DK57-DJ57</f>
        <v>108.8</v>
      </c>
      <c r="DM57" s="11">
        <f>IF(DJ57=0,0,DK57/DJ57*100)</f>
        <v>0</v>
      </c>
      <c r="DN57" s="11">
        <v>1000</v>
      </c>
      <c r="DO57" s="11">
        <v>1000</v>
      </c>
      <c r="DP57" s="11">
        <v>875</v>
      </c>
      <c r="DQ57" s="11">
        <v>353.6</v>
      </c>
      <c r="DR57" s="11">
        <f>DQ57-DP57</f>
        <v>-521.4</v>
      </c>
      <c r="DS57" s="11">
        <f>IF(DP57=0,0,DQ57/DP57*100)</f>
        <v>40.411428571428573</v>
      </c>
      <c r="DT57" s="11">
        <v>459</v>
      </c>
      <c r="DU57" s="11">
        <v>459</v>
      </c>
      <c r="DV57" s="11">
        <v>306</v>
      </c>
      <c r="DW57" s="11">
        <v>108.8</v>
      </c>
      <c r="DX57" s="11">
        <f>DW57-DV57</f>
        <v>-197.2</v>
      </c>
      <c r="DY57" s="11">
        <f>IF(DV57=0,0,DW57/DV57*100)</f>
        <v>35.555555555555557</v>
      </c>
      <c r="DZ57" s="11">
        <v>0</v>
      </c>
      <c r="EA57" s="11">
        <v>0</v>
      </c>
      <c r="EB57" s="11">
        <v>0</v>
      </c>
      <c r="EC57" s="11">
        <v>123.76</v>
      </c>
      <c r="ED57" s="11">
        <f>EC57-EB57</f>
        <v>123.76</v>
      </c>
      <c r="EE57" s="11">
        <f>IF(EB57=0,0,EC57/EB57*100)</f>
        <v>0</v>
      </c>
      <c r="EF57" s="11">
        <v>2000</v>
      </c>
      <c r="EG57" s="11">
        <v>2000</v>
      </c>
      <c r="EH57" s="11">
        <v>1200</v>
      </c>
      <c r="EI57" s="11">
        <v>1319.2</v>
      </c>
      <c r="EJ57" s="11">
        <f>EI57-EH57</f>
        <v>119.20000000000005</v>
      </c>
      <c r="EK57" s="11">
        <f>IF(EH57=0,0,EI57/EH57*100)</f>
        <v>109.93333333333332</v>
      </c>
    </row>
    <row r="58" spans="1:141" x14ac:dyDescent="0.3">
      <c r="A58" s="10"/>
      <c r="B58" s="10">
        <v>22010300</v>
      </c>
      <c r="C58" s="10" t="s">
        <v>83</v>
      </c>
      <c r="D58" s="11">
        <v>68000</v>
      </c>
      <c r="E58" s="11">
        <v>68000</v>
      </c>
      <c r="F58" s="11">
        <v>44800</v>
      </c>
      <c r="G58" s="11">
        <v>40800</v>
      </c>
      <c r="H58" s="11">
        <f>G58-F58</f>
        <v>-4000</v>
      </c>
      <c r="I58" s="11">
        <f>IF(F58=0,0,G58/F58*100)</f>
        <v>91.071428571428569</v>
      </c>
      <c r="J58" s="11">
        <v>68000</v>
      </c>
      <c r="K58" s="11">
        <v>68000</v>
      </c>
      <c r="L58" s="11">
        <v>44800</v>
      </c>
      <c r="M58" s="11">
        <v>40800</v>
      </c>
      <c r="N58" s="11">
        <f>M58-L58</f>
        <v>-4000</v>
      </c>
      <c r="O58" s="11">
        <f>IF(L58=0,0,M58/L58*100)</f>
        <v>91.071428571428569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f>CA58-BZ58</f>
        <v>0</v>
      </c>
      <c r="CC58" s="11">
        <f>IF(BZ58=0,0,CA58/BZ58*100)</f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f>CG58-CF58</f>
        <v>0</v>
      </c>
      <c r="CI58" s="11">
        <f>IF(CF58=0,0,CG58/CF58*100)</f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f>CS58-CR58</f>
        <v>0</v>
      </c>
      <c r="CU58" s="11">
        <f>IF(CR58=0,0,CS58/CR58*100)</f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f>CY58-CX58</f>
        <v>0</v>
      </c>
      <c r="DA58" s="11">
        <f>IF(CX58=0,0,CY58/CX58*100)</f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f>DE58-DD58</f>
        <v>0</v>
      </c>
      <c r="DG58" s="11">
        <f>IF(DD58=0,0,DE58/DD58*100)</f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f>DK58-DJ58</f>
        <v>0</v>
      </c>
      <c r="DM58" s="11">
        <f>IF(DJ58=0,0,DK58/DJ58*100)</f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f>DQ58-DP58</f>
        <v>0</v>
      </c>
      <c r="DS58" s="11">
        <f>IF(DP58=0,0,DQ58/DP58*100)</f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f>DW58-DV58</f>
        <v>0</v>
      </c>
      <c r="DY58" s="11">
        <f>IF(DV58=0,0,DW58/DV58*100)</f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f>EI58-EH58</f>
        <v>0</v>
      </c>
      <c r="EK58" s="11">
        <f>IF(EH58=0,0,EI58/EH58*100)</f>
        <v>0</v>
      </c>
    </row>
    <row r="59" spans="1:141" x14ac:dyDescent="0.3">
      <c r="A59" s="10"/>
      <c r="B59" s="10">
        <v>22012500</v>
      </c>
      <c r="C59" s="10" t="s">
        <v>84</v>
      </c>
      <c r="D59" s="11">
        <v>2267515</v>
      </c>
      <c r="E59" s="11">
        <v>2267515</v>
      </c>
      <c r="F59" s="11">
        <v>1495950</v>
      </c>
      <c r="G59" s="11">
        <v>1433518.3400000005</v>
      </c>
      <c r="H59" s="11">
        <f>G59-F59</f>
        <v>-62431.659999999451</v>
      </c>
      <c r="I59" s="11">
        <f>IF(F59=0,0,G59/F59*100)</f>
        <v>95.826621210601985</v>
      </c>
      <c r="J59" s="11">
        <v>0</v>
      </c>
      <c r="K59" s="11">
        <v>0</v>
      </c>
      <c r="L59" s="11">
        <v>0</v>
      </c>
      <c r="M59" s="11">
        <v>0</v>
      </c>
      <c r="N59" s="11">
        <f>M59-L59</f>
        <v>0</v>
      </c>
      <c r="O59" s="11">
        <f>IF(L59=0,0,M59/L59*100)</f>
        <v>0</v>
      </c>
      <c r="P59" s="11">
        <v>2249000</v>
      </c>
      <c r="Q59" s="11">
        <v>2249000</v>
      </c>
      <c r="R59" s="11">
        <v>1483400</v>
      </c>
      <c r="S59" s="11">
        <v>1422873.33</v>
      </c>
      <c r="T59" s="11">
        <f>S59-R59</f>
        <v>-60526.669999999925</v>
      </c>
      <c r="U59" s="11">
        <f>IF(R59=0,0,S59/R59*100)</f>
        <v>95.91973371983282</v>
      </c>
      <c r="V59" s="11">
        <v>2249000</v>
      </c>
      <c r="W59" s="11">
        <v>2249000</v>
      </c>
      <c r="X59" s="11">
        <v>1483400</v>
      </c>
      <c r="Y59" s="11">
        <v>1422873.33</v>
      </c>
      <c r="Z59" s="11">
        <f>Y59-X59</f>
        <v>-60526.669999999925</v>
      </c>
      <c r="AA59" s="11">
        <f>IF(X59=0,0,Y59/X59*100)</f>
        <v>95.91973371983282</v>
      </c>
      <c r="AB59" s="11">
        <v>18515</v>
      </c>
      <c r="AC59" s="11">
        <v>18515</v>
      </c>
      <c r="AD59" s="11">
        <v>12550</v>
      </c>
      <c r="AE59" s="11">
        <v>10645.010000000002</v>
      </c>
      <c r="AF59" s="11">
        <f>AE59-AD59</f>
        <v>-1904.989999999998</v>
      </c>
      <c r="AG59" s="11">
        <f>IF(AD59=0,0,AE59/AD59*100)</f>
        <v>84.820796812749023</v>
      </c>
      <c r="AH59" s="11">
        <v>1500</v>
      </c>
      <c r="AI59" s="11">
        <v>1500</v>
      </c>
      <c r="AJ59" s="11">
        <v>1000</v>
      </c>
      <c r="AK59" s="11">
        <v>653.6</v>
      </c>
      <c r="AL59" s="11">
        <f>AK59-AJ59</f>
        <v>-346.4</v>
      </c>
      <c r="AM59" s="11">
        <f>IF(AJ59=0,0,AK59/AJ59*100)</f>
        <v>65.360000000000014</v>
      </c>
      <c r="AN59" s="11">
        <v>1300</v>
      </c>
      <c r="AO59" s="11">
        <v>1300</v>
      </c>
      <c r="AP59" s="11">
        <v>864</v>
      </c>
      <c r="AQ59" s="11">
        <v>607.79999999999995</v>
      </c>
      <c r="AR59" s="11">
        <f>AQ59-AP59</f>
        <v>-256.20000000000005</v>
      </c>
      <c r="AS59" s="11">
        <f>IF(AP59=0,0,AQ59/AP59*100)</f>
        <v>70.347222222222214</v>
      </c>
      <c r="AT59" s="11">
        <v>1600</v>
      </c>
      <c r="AU59" s="11">
        <v>1600</v>
      </c>
      <c r="AV59" s="11">
        <v>1060</v>
      </c>
      <c r="AW59" s="11">
        <v>1530.28</v>
      </c>
      <c r="AX59" s="11">
        <f>AW59-AV59</f>
        <v>470.28</v>
      </c>
      <c r="AY59" s="11">
        <f>IF(AV59=0,0,AW59/AV59*100)</f>
        <v>144.36603773584906</v>
      </c>
      <c r="AZ59" s="11">
        <v>0</v>
      </c>
      <c r="BA59" s="11">
        <v>0</v>
      </c>
      <c r="BB59" s="11">
        <v>0</v>
      </c>
      <c r="BC59" s="11">
        <v>254.32</v>
      </c>
      <c r="BD59" s="11">
        <f>BC59-BB59</f>
        <v>254.32</v>
      </c>
      <c r="BE59" s="11">
        <f>IF(BB59=0,0,BC59/BB59*100)</f>
        <v>0</v>
      </c>
      <c r="BF59" s="11">
        <v>693</v>
      </c>
      <c r="BG59" s="11">
        <v>693</v>
      </c>
      <c r="BH59" s="11">
        <v>693</v>
      </c>
      <c r="BI59" s="11">
        <v>443.1</v>
      </c>
      <c r="BJ59" s="11">
        <f>BI59-BH59</f>
        <v>-249.89999999999998</v>
      </c>
      <c r="BK59" s="11">
        <f>IF(BH59=0,0,BI59/BH59*100)</f>
        <v>63.939393939393938</v>
      </c>
      <c r="BL59" s="11">
        <v>700</v>
      </c>
      <c r="BM59" s="11">
        <v>700</v>
      </c>
      <c r="BN59" s="11">
        <v>320</v>
      </c>
      <c r="BO59" s="11">
        <v>231.2</v>
      </c>
      <c r="BP59" s="11">
        <f>BO59-BN59</f>
        <v>-88.800000000000011</v>
      </c>
      <c r="BQ59" s="11">
        <f>IF(BN59=0,0,BO59/BN59*100)</f>
        <v>72.249999999999986</v>
      </c>
      <c r="BR59" s="11">
        <v>5000</v>
      </c>
      <c r="BS59" s="11">
        <v>5000</v>
      </c>
      <c r="BT59" s="11">
        <v>3332</v>
      </c>
      <c r="BU59" s="11">
        <v>1740.8</v>
      </c>
      <c r="BV59" s="11">
        <f>BU59-BT59</f>
        <v>-1591.2</v>
      </c>
      <c r="BW59" s="11">
        <f>IF(BT59=0,0,BU59/BT59*100)</f>
        <v>52.244897959183668</v>
      </c>
      <c r="BX59" s="11">
        <v>650</v>
      </c>
      <c r="BY59" s="11">
        <v>650</v>
      </c>
      <c r="BZ59" s="11">
        <v>490</v>
      </c>
      <c r="CA59" s="11">
        <v>266.56</v>
      </c>
      <c r="CB59" s="11">
        <f>CA59-BZ59</f>
        <v>-223.44</v>
      </c>
      <c r="CC59" s="11">
        <f>IF(BZ59=0,0,CA59/BZ59*100)</f>
        <v>54.400000000000006</v>
      </c>
      <c r="CD59" s="11">
        <v>600</v>
      </c>
      <c r="CE59" s="11">
        <v>600</v>
      </c>
      <c r="CF59" s="11">
        <v>400</v>
      </c>
      <c r="CG59" s="11">
        <v>253.18</v>
      </c>
      <c r="CH59" s="11">
        <f>CG59-CF59</f>
        <v>-146.82</v>
      </c>
      <c r="CI59" s="11">
        <f>IF(CF59=0,0,CG59/CF59*100)</f>
        <v>63.295000000000002</v>
      </c>
      <c r="CJ59" s="11">
        <v>188</v>
      </c>
      <c r="CK59" s="11">
        <v>188</v>
      </c>
      <c r="CL59" s="11">
        <v>80</v>
      </c>
      <c r="CM59" s="11">
        <v>234.85</v>
      </c>
      <c r="CN59" s="11">
        <f>CM59-CL59</f>
        <v>154.85</v>
      </c>
      <c r="CO59" s="11">
        <f>IF(CL59=0,0,CM59/CL59*100)</f>
        <v>293.5625</v>
      </c>
      <c r="CP59" s="11">
        <v>2000</v>
      </c>
      <c r="CQ59" s="11">
        <v>2000</v>
      </c>
      <c r="CR59" s="11">
        <v>1330</v>
      </c>
      <c r="CS59" s="11">
        <v>1291.9000000000001</v>
      </c>
      <c r="CT59" s="11">
        <f>CS59-CR59</f>
        <v>-38.099999999999909</v>
      </c>
      <c r="CU59" s="11">
        <f>IF(CR59=0,0,CS59/CR59*100)</f>
        <v>97.135338345864668</v>
      </c>
      <c r="CV59" s="11">
        <v>175</v>
      </c>
      <c r="CW59" s="11">
        <v>175</v>
      </c>
      <c r="CX59" s="11">
        <v>120</v>
      </c>
      <c r="CY59" s="11">
        <v>781.24</v>
      </c>
      <c r="CZ59" s="11">
        <f>CY59-CX59</f>
        <v>661.24</v>
      </c>
      <c r="DA59" s="11">
        <f>IF(CX59=0,0,CY59/CX59*100)</f>
        <v>651.0333333333333</v>
      </c>
      <c r="DB59" s="11">
        <v>650</v>
      </c>
      <c r="DC59" s="11">
        <v>650</v>
      </c>
      <c r="DD59" s="11">
        <v>480</v>
      </c>
      <c r="DE59" s="11">
        <v>342.02</v>
      </c>
      <c r="DF59" s="11">
        <f>DE59-DD59</f>
        <v>-137.98000000000002</v>
      </c>
      <c r="DG59" s="11">
        <f>IF(DD59=0,0,DE59/DD59*100)</f>
        <v>71.254166666666663</v>
      </c>
      <c r="DH59" s="11">
        <v>0</v>
      </c>
      <c r="DI59" s="11">
        <v>0</v>
      </c>
      <c r="DJ59" s="11">
        <v>0</v>
      </c>
      <c r="DK59" s="11">
        <v>108.8</v>
      </c>
      <c r="DL59" s="11">
        <f>DK59-DJ59</f>
        <v>108.8</v>
      </c>
      <c r="DM59" s="11">
        <f>IF(DJ59=0,0,DK59/DJ59*100)</f>
        <v>0</v>
      </c>
      <c r="DN59" s="11">
        <v>1000</v>
      </c>
      <c r="DO59" s="11">
        <v>1000</v>
      </c>
      <c r="DP59" s="11">
        <v>875</v>
      </c>
      <c r="DQ59" s="11">
        <v>353.6</v>
      </c>
      <c r="DR59" s="11">
        <f>DQ59-DP59</f>
        <v>-521.4</v>
      </c>
      <c r="DS59" s="11">
        <f>IF(DP59=0,0,DQ59/DP59*100)</f>
        <v>40.411428571428573</v>
      </c>
      <c r="DT59" s="11">
        <v>459</v>
      </c>
      <c r="DU59" s="11">
        <v>459</v>
      </c>
      <c r="DV59" s="11">
        <v>306</v>
      </c>
      <c r="DW59" s="11">
        <v>108.8</v>
      </c>
      <c r="DX59" s="11">
        <f>DW59-DV59</f>
        <v>-197.2</v>
      </c>
      <c r="DY59" s="11">
        <f>IF(DV59=0,0,DW59/DV59*100)</f>
        <v>35.555555555555557</v>
      </c>
      <c r="DZ59" s="11">
        <v>0</v>
      </c>
      <c r="EA59" s="11">
        <v>0</v>
      </c>
      <c r="EB59" s="11">
        <v>0</v>
      </c>
      <c r="EC59" s="11">
        <v>123.76</v>
      </c>
      <c r="ED59" s="11">
        <f>EC59-EB59</f>
        <v>123.76</v>
      </c>
      <c r="EE59" s="11">
        <f>IF(EB59=0,0,EC59/EB59*100)</f>
        <v>0</v>
      </c>
      <c r="EF59" s="11">
        <v>2000</v>
      </c>
      <c r="EG59" s="11">
        <v>2000</v>
      </c>
      <c r="EH59" s="11">
        <v>1200</v>
      </c>
      <c r="EI59" s="11">
        <v>1319.2</v>
      </c>
      <c r="EJ59" s="11">
        <f>EI59-EH59</f>
        <v>119.20000000000005</v>
      </c>
      <c r="EK59" s="11">
        <f>IF(EH59=0,0,EI59/EH59*100)</f>
        <v>109.93333333333332</v>
      </c>
    </row>
    <row r="60" spans="1:141" x14ac:dyDescent="0.3">
      <c r="A60" s="10"/>
      <c r="B60" s="10">
        <v>22012600</v>
      </c>
      <c r="C60" s="10" t="s">
        <v>85</v>
      </c>
      <c r="D60" s="11">
        <v>368000</v>
      </c>
      <c r="E60" s="11">
        <v>368000</v>
      </c>
      <c r="F60" s="11">
        <v>244800</v>
      </c>
      <c r="G60" s="11">
        <v>219646.2</v>
      </c>
      <c r="H60" s="11">
        <f>G60-F60</f>
        <v>-25153.799999999988</v>
      </c>
      <c r="I60" s="11">
        <f>IF(F60=0,0,G60/F60*100)</f>
        <v>89.724754901960793</v>
      </c>
      <c r="J60" s="11">
        <v>368000</v>
      </c>
      <c r="K60" s="11">
        <v>368000</v>
      </c>
      <c r="L60" s="11">
        <v>244800</v>
      </c>
      <c r="M60" s="11">
        <v>219646.2</v>
      </c>
      <c r="N60" s="11">
        <f>M60-L60</f>
        <v>-25153.799999999988</v>
      </c>
      <c r="O60" s="11">
        <f>IF(L60=0,0,M60/L60*100)</f>
        <v>89.724754901960793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3">
      <c r="A61" s="10"/>
      <c r="B61" s="10">
        <v>22080000</v>
      </c>
      <c r="C61" s="10" t="s">
        <v>86</v>
      </c>
      <c r="D61" s="11">
        <v>55550</v>
      </c>
      <c r="E61" s="11">
        <v>55550</v>
      </c>
      <c r="F61" s="11">
        <v>38150</v>
      </c>
      <c r="G61" s="11">
        <v>56163.840000000004</v>
      </c>
      <c r="H61" s="11">
        <f>G61-F61</f>
        <v>18013.840000000004</v>
      </c>
      <c r="I61" s="11">
        <f>IF(F61=0,0,G61/F61*100)</f>
        <v>147.21845347313237</v>
      </c>
      <c r="J61" s="11">
        <v>45800</v>
      </c>
      <c r="K61" s="11">
        <v>45800</v>
      </c>
      <c r="L61" s="11">
        <v>30400</v>
      </c>
      <c r="M61" s="11">
        <v>51960.22</v>
      </c>
      <c r="N61" s="11">
        <f>M61-L61</f>
        <v>21560.22</v>
      </c>
      <c r="O61" s="11">
        <f>IF(L61=0,0,M61/L61*100)</f>
        <v>170.92177631578949</v>
      </c>
      <c r="P61" s="11">
        <v>9750</v>
      </c>
      <c r="Q61" s="11">
        <v>9750</v>
      </c>
      <c r="R61" s="11">
        <v>7750</v>
      </c>
      <c r="S61" s="11">
        <v>4203.62</v>
      </c>
      <c r="T61" s="11">
        <f>S61-R61</f>
        <v>-3546.38</v>
      </c>
      <c r="U61" s="11">
        <f>IF(R61=0,0,S61/R61*100)</f>
        <v>54.240258064516119</v>
      </c>
      <c r="V61" s="11">
        <v>9750</v>
      </c>
      <c r="W61" s="11">
        <v>9750</v>
      </c>
      <c r="X61" s="11">
        <v>7750</v>
      </c>
      <c r="Y61" s="11">
        <v>4203.62</v>
      </c>
      <c r="Z61" s="11">
        <f>Y61-X61</f>
        <v>-3546.38</v>
      </c>
      <c r="AA61" s="11">
        <f>IF(X61=0,0,Y61/X61*100)</f>
        <v>54.240258064516119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3">
      <c r="A62" s="10"/>
      <c r="B62" s="10">
        <v>22080400</v>
      </c>
      <c r="C62" s="10" t="s">
        <v>87</v>
      </c>
      <c r="D62" s="11">
        <v>55550</v>
      </c>
      <c r="E62" s="11">
        <v>55550</v>
      </c>
      <c r="F62" s="11">
        <v>38150</v>
      </c>
      <c r="G62" s="11">
        <v>56163.840000000004</v>
      </c>
      <c r="H62" s="11">
        <f>G62-F62</f>
        <v>18013.840000000004</v>
      </c>
      <c r="I62" s="11">
        <f>IF(F62=0,0,G62/F62*100)</f>
        <v>147.21845347313237</v>
      </c>
      <c r="J62" s="11">
        <v>45800</v>
      </c>
      <c r="K62" s="11">
        <v>45800</v>
      </c>
      <c r="L62" s="11">
        <v>30400</v>
      </c>
      <c r="M62" s="11">
        <v>51960.22</v>
      </c>
      <c r="N62" s="11">
        <f>M62-L62</f>
        <v>21560.22</v>
      </c>
      <c r="O62" s="11">
        <f>IF(L62=0,0,M62/L62*100)</f>
        <v>170.92177631578949</v>
      </c>
      <c r="P62" s="11">
        <v>9750</v>
      </c>
      <c r="Q62" s="11">
        <v>9750</v>
      </c>
      <c r="R62" s="11">
        <v>7750</v>
      </c>
      <c r="S62" s="11">
        <v>4203.62</v>
      </c>
      <c r="T62" s="11">
        <f>S62-R62</f>
        <v>-3546.38</v>
      </c>
      <c r="U62" s="11">
        <f>IF(R62=0,0,S62/R62*100)</f>
        <v>54.240258064516119</v>
      </c>
      <c r="V62" s="11">
        <v>9750</v>
      </c>
      <c r="W62" s="11">
        <v>9750</v>
      </c>
      <c r="X62" s="11">
        <v>7750</v>
      </c>
      <c r="Y62" s="11">
        <v>4203.62</v>
      </c>
      <c r="Z62" s="11">
        <f>Y62-X62</f>
        <v>-3546.38</v>
      </c>
      <c r="AA62" s="11">
        <f>IF(X62=0,0,Y62/X62*100)</f>
        <v>54.240258064516119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3">
      <c r="A63" s="10"/>
      <c r="B63" s="10">
        <v>22090000</v>
      </c>
      <c r="C63" s="10" t="s">
        <v>88</v>
      </c>
      <c r="D63" s="11">
        <v>71461</v>
      </c>
      <c r="E63" s="11">
        <v>71461</v>
      </c>
      <c r="F63" s="11">
        <v>50328</v>
      </c>
      <c r="G63" s="11">
        <v>48904.990000000005</v>
      </c>
      <c r="H63" s="11">
        <f>G63-F63</f>
        <v>-1423.0099999999948</v>
      </c>
      <c r="I63" s="11">
        <f>IF(F63=0,0,G63/F63*100)</f>
        <v>97.172528214910201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70980</v>
      </c>
      <c r="Q63" s="11">
        <v>70980</v>
      </c>
      <c r="R63" s="11">
        <v>50000</v>
      </c>
      <c r="S63" s="11">
        <v>48565.53</v>
      </c>
      <c r="T63" s="11">
        <f>S63-R63</f>
        <v>-1434.4700000000012</v>
      </c>
      <c r="U63" s="11">
        <f>IF(R63=0,0,S63/R63*100)</f>
        <v>97.131060000000005</v>
      </c>
      <c r="V63" s="11">
        <v>70980</v>
      </c>
      <c r="W63" s="11">
        <v>70980</v>
      </c>
      <c r="X63" s="11">
        <v>50000</v>
      </c>
      <c r="Y63" s="11">
        <v>48565.53</v>
      </c>
      <c r="Z63" s="11">
        <f>Y63-X63</f>
        <v>-1434.4700000000012</v>
      </c>
      <c r="AA63" s="11">
        <f>IF(X63=0,0,Y63/X63*100)</f>
        <v>97.131060000000005</v>
      </c>
      <c r="AB63" s="11">
        <v>481</v>
      </c>
      <c r="AC63" s="11">
        <v>481</v>
      </c>
      <c r="AD63" s="11">
        <v>328</v>
      </c>
      <c r="AE63" s="11">
        <v>339.45999999999992</v>
      </c>
      <c r="AF63" s="11">
        <f>AE63-AD63</f>
        <v>11.459999999999923</v>
      </c>
      <c r="AG63" s="11">
        <f>IF(AD63=0,0,AE63/AD63*100)</f>
        <v>103.49390243902437</v>
      </c>
      <c r="AH63" s="11">
        <v>100</v>
      </c>
      <c r="AI63" s="11">
        <v>100</v>
      </c>
      <c r="AJ63" s="11">
        <v>64</v>
      </c>
      <c r="AK63" s="11">
        <v>17.510000000000002</v>
      </c>
      <c r="AL63" s="11">
        <f>AK63-AJ63</f>
        <v>-46.489999999999995</v>
      </c>
      <c r="AM63" s="11">
        <f>IF(AJ63=0,0,AK63/AJ63*100)</f>
        <v>27.359375000000004</v>
      </c>
      <c r="AN63" s="11">
        <v>20</v>
      </c>
      <c r="AO63" s="11">
        <v>20</v>
      </c>
      <c r="AP63" s="11">
        <v>12</v>
      </c>
      <c r="AQ63" s="11">
        <v>14.11</v>
      </c>
      <c r="AR63" s="11">
        <f>AQ63-AP63</f>
        <v>2.1099999999999994</v>
      </c>
      <c r="AS63" s="11">
        <f>IF(AP63=0,0,AQ63/AP63*100)</f>
        <v>117.58333333333333</v>
      </c>
      <c r="AT63" s="11">
        <v>0</v>
      </c>
      <c r="AU63" s="11">
        <v>0</v>
      </c>
      <c r="AV63" s="11">
        <v>0</v>
      </c>
      <c r="AW63" s="11">
        <v>15.3</v>
      </c>
      <c r="AX63" s="11">
        <f>AW63-AV63</f>
        <v>15.3</v>
      </c>
      <c r="AY63" s="11">
        <f>IF(AV63=0,0,AW63/AV63*100)</f>
        <v>0</v>
      </c>
      <c r="AZ63" s="11">
        <v>20</v>
      </c>
      <c r="BA63" s="11">
        <v>20</v>
      </c>
      <c r="BB63" s="11">
        <v>15</v>
      </c>
      <c r="BC63" s="11">
        <v>10.54</v>
      </c>
      <c r="BD63" s="11">
        <f>BC63-BB63</f>
        <v>-4.4600000000000009</v>
      </c>
      <c r="BE63" s="11">
        <f>IF(BB63=0,0,BC63/BB63*100)</f>
        <v>70.266666666666666</v>
      </c>
      <c r="BF63" s="11">
        <v>7</v>
      </c>
      <c r="BG63" s="11">
        <v>7</v>
      </c>
      <c r="BH63" s="11">
        <v>7</v>
      </c>
      <c r="BI63" s="11">
        <v>5.44</v>
      </c>
      <c r="BJ63" s="11">
        <f>BI63-BH63</f>
        <v>-1.5599999999999996</v>
      </c>
      <c r="BK63" s="11">
        <f>IF(BH63=0,0,BI63/BH63*100)</f>
        <v>77.714285714285722</v>
      </c>
      <c r="BL63" s="11">
        <v>70</v>
      </c>
      <c r="BM63" s="11">
        <v>70</v>
      </c>
      <c r="BN63" s="11">
        <v>40</v>
      </c>
      <c r="BO63" s="11">
        <v>15.13</v>
      </c>
      <c r="BP63" s="11">
        <f>BO63-BN63</f>
        <v>-24.869999999999997</v>
      </c>
      <c r="BQ63" s="11">
        <f>IF(BN63=0,0,BO63/BN63*100)</f>
        <v>37.825000000000003</v>
      </c>
      <c r="BR63" s="11">
        <v>0</v>
      </c>
      <c r="BS63" s="11">
        <v>0</v>
      </c>
      <c r="BT63" s="11">
        <v>0</v>
      </c>
      <c r="BU63" s="11">
        <v>78.37</v>
      </c>
      <c r="BV63" s="11">
        <f>BU63-BT63</f>
        <v>78.37</v>
      </c>
      <c r="BW63" s="11">
        <f>IF(BT63=0,0,BU63/BT63*100)</f>
        <v>0</v>
      </c>
      <c r="BX63" s="11">
        <v>30</v>
      </c>
      <c r="BY63" s="11">
        <v>30</v>
      </c>
      <c r="BZ63" s="11">
        <v>19</v>
      </c>
      <c r="CA63" s="11">
        <v>9.35</v>
      </c>
      <c r="CB63" s="11">
        <f>CA63-BZ63</f>
        <v>-9.65</v>
      </c>
      <c r="CC63" s="11">
        <f>IF(BZ63=0,0,CA63/BZ63*100)</f>
        <v>49.210526315789473</v>
      </c>
      <c r="CD63" s="11">
        <v>20</v>
      </c>
      <c r="CE63" s="11">
        <v>20</v>
      </c>
      <c r="CF63" s="11">
        <v>14</v>
      </c>
      <c r="CG63" s="11">
        <v>12.87</v>
      </c>
      <c r="CH63" s="11">
        <f>CG63-CF63</f>
        <v>-1.1300000000000008</v>
      </c>
      <c r="CI63" s="11">
        <f>IF(CF63=0,0,CG63/CF63*100)</f>
        <v>91.928571428571431</v>
      </c>
      <c r="CJ63" s="11">
        <v>8</v>
      </c>
      <c r="CK63" s="11">
        <v>8</v>
      </c>
      <c r="CL63" s="11">
        <v>0</v>
      </c>
      <c r="CM63" s="11">
        <v>0.85</v>
      </c>
      <c r="CN63" s="11">
        <f>CM63-CL63</f>
        <v>0.85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26.86</v>
      </c>
      <c r="CT63" s="11">
        <f>CS63-CR63</f>
        <v>26.86</v>
      </c>
      <c r="CU63" s="11">
        <f>IF(CR63=0,0,CS63/CR63*100)</f>
        <v>0</v>
      </c>
      <c r="CV63" s="11">
        <v>35</v>
      </c>
      <c r="CW63" s="11">
        <v>35</v>
      </c>
      <c r="CX63" s="11">
        <v>26</v>
      </c>
      <c r="CY63" s="11">
        <v>22.95</v>
      </c>
      <c r="CZ63" s="11">
        <f>CY63-CX63</f>
        <v>-3.0500000000000007</v>
      </c>
      <c r="DA63" s="11">
        <f>IF(CX63=0,0,CY63/CX63*100)</f>
        <v>88.269230769230774</v>
      </c>
      <c r="DB63" s="11">
        <v>15</v>
      </c>
      <c r="DC63" s="11">
        <v>15</v>
      </c>
      <c r="DD63" s="11">
        <v>10</v>
      </c>
      <c r="DE63" s="11">
        <v>30.59</v>
      </c>
      <c r="DF63" s="11">
        <f>DE63-DD63</f>
        <v>20.59</v>
      </c>
      <c r="DG63" s="11">
        <f>IF(DD63=0,0,DE63/DD63*100)</f>
        <v>305.90000000000003</v>
      </c>
      <c r="DH63" s="11">
        <v>0</v>
      </c>
      <c r="DI63" s="11">
        <v>0</v>
      </c>
      <c r="DJ63" s="11">
        <v>0</v>
      </c>
      <c r="DK63" s="11">
        <v>11.73</v>
      </c>
      <c r="DL63" s="11">
        <f>DK63-DJ63</f>
        <v>11.73</v>
      </c>
      <c r="DM63" s="11">
        <f>IF(DJ63=0,0,DK63/DJ63*100)</f>
        <v>0</v>
      </c>
      <c r="DN63" s="11">
        <v>15</v>
      </c>
      <c r="DO63" s="11">
        <v>15</v>
      </c>
      <c r="DP63" s="11">
        <v>11</v>
      </c>
      <c r="DQ63" s="11">
        <v>14.28</v>
      </c>
      <c r="DR63" s="11">
        <f>DQ63-DP63</f>
        <v>3.2799999999999994</v>
      </c>
      <c r="DS63" s="11">
        <f>IF(DP63=0,0,DQ63/DP63*100)</f>
        <v>129.81818181818181</v>
      </c>
      <c r="DT63" s="11">
        <v>21</v>
      </c>
      <c r="DU63" s="11">
        <v>21</v>
      </c>
      <c r="DV63" s="11">
        <v>16</v>
      </c>
      <c r="DW63" s="11">
        <v>5.78</v>
      </c>
      <c r="DX63" s="11">
        <f>DW63-DV63</f>
        <v>-10.219999999999999</v>
      </c>
      <c r="DY63" s="11">
        <f>IF(DV63=0,0,DW63/DV63*100)</f>
        <v>36.125</v>
      </c>
      <c r="DZ63" s="11">
        <v>20</v>
      </c>
      <c r="EA63" s="11">
        <v>20</v>
      </c>
      <c r="EB63" s="11">
        <v>14</v>
      </c>
      <c r="EC63" s="11">
        <v>5.61</v>
      </c>
      <c r="ED63" s="11">
        <f>EC63-EB63</f>
        <v>-8.39</v>
      </c>
      <c r="EE63" s="11">
        <f>IF(EB63=0,0,EC63/EB63*100)</f>
        <v>40.071428571428577</v>
      </c>
      <c r="EF63" s="11">
        <v>100</v>
      </c>
      <c r="EG63" s="11">
        <v>100</v>
      </c>
      <c r="EH63" s="11">
        <v>80</v>
      </c>
      <c r="EI63" s="11">
        <v>42.19</v>
      </c>
      <c r="EJ63" s="11">
        <f>EI63-EH63</f>
        <v>-37.81</v>
      </c>
      <c r="EK63" s="11">
        <f>IF(EH63=0,0,EI63/EH63*100)</f>
        <v>52.73749999999999</v>
      </c>
    </row>
    <row r="64" spans="1:141" x14ac:dyDescent="0.3">
      <c r="A64" s="10"/>
      <c r="B64" s="10">
        <v>22090100</v>
      </c>
      <c r="C64" s="10" t="s">
        <v>89</v>
      </c>
      <c r="D64" s="11">
        <v>26461</v>
      </c>
      <c r="E64" s="11">
        <v>26461</v>
      </c>
      <c r="F64" s="11">
        <v>19228</v>
      </c>
      <c r="G64" s="11">
        <v>12079.590000000007</v>
      </c>
      <c r="H64" s="11">
        <f>G64-F64</f>
        <v>-7148.4099999999926</v>
      </c>
      <c r="I64" s="11">
        <f>IF(F64=0,0,G64/F64*100)</f>
        <v>62.822914499687997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25980</v>
      </c>
      <c r="Q64" s="11">
        <v>25980</v>
      </c>
      <c r="R64" s="11">
        <v>18900</v>
      </c>
      <c r="S64" s="11">
        <v>11769.03</v>
      </c>
      <c r="T64" s="11">
        <f>S64-R64</f>
        <v>-7130.9699999999993</v>
      </c>
      <c r="U64" s="11">
        <f>IF(R64=0,0,S64/R64*100)</f>
        <v>62.27</v>
      </c>
      <c r="V64" s="11">
        <v>25980</v>
      </c>
      <c r="W64" s="11">
        <v>25980</v>
      </c>
      <c r="X64" s="11">
        <v>18900</v>
      </c>
      <c r="Y64" s="11">
        <v>11769.03</v>
      </c>
      <c r="Z64" s="11">
        <f>Y64-X64</f>
        <v>-7130.9699999999993</v>
      </c>
      <c r="AA64" s="11">
        <f>IF(X64=0,0,Y64/X64*100)</f>
        <v>62.27</v>
      </c>
      <c r="AB64" s="11">
        <v>481</v>
      </c>
      <c r="AC64" s="11">
        <v>481</v>
      </c>
      <c r="AD64" s="11">
        <v>328</v>
      </c>
      <c r="AE64" s="11">
        <v>310.56</v>
      </c>
      <c r="AF64" s="11">
        <f>AE64-AD64</f>
        <v>-17.439999999999998</v>
      </c>
      <c r="AG64" s="11">
        <f>IF(AD64=0,0,AE64/AD64*100)</f>
        <v>94.682926829268283</v>
      </c>
      <c r="AH64" s="11">
        <v>100</v>
      </c>
      <c r="AI64" s="11">
        <v>100</v>
      </c>
      <c r="AJ64" s="11">
        <v>64</v>
      </c>
      <c r="AK64" s="11">
        <v>17.510000000000002</v>
      </c>
      <c r="AL64" s="11">
        <f>AK64-AJ64</f>
        <v>-46.489999999999995</v>
      </c>
      <c r="AM64" s="11">
        <f>IF(AJ64=0,0,AK64/AJ64*100)</f>
        <v>27.359375000000004</v>
      </c>
      <c r="AN64" s="11">
        <v>20</v>
      </c>
      <c r="AO64" s="11">
        <v>20</v>
      </c>
      <c r="AP64" s="11">
        <v>12</v>
      </c>
      <c r="AQ64" s="11">
        <v>14.11</v>
      </c>
      <c r="AR64" s="11">
        <f>AQ64-AP64</f>
        <v>2.1099999999999994</v>
      </c>
      <c r="AS64" s="11">
        <f>IF(AP64=0,0,AQ64/AP64*100)</f>
        <v>117.58333333333333</v>
      </c>
      <c r="AT64" s="11">
        <v>0</v>
      </c>
      <c r="AU64" s="11">
        <v>0</v>
      </c>
      <c r="AV64" s="11">
        <v>0</v>
      </c>
      <c r="AW64" s="11">
        <v>0</v>
      </c>
      <c r="AX64" s="11">
        <f>AW64-AV64</f>
        <v>0</v>
      </c>
      <c r="AY64" s="11">
        <f>IF(AV64=0,0,AW64/AV64*100)</f>
        <v>0</v>
      </c>
      <c r="AZ64" s="11">
        <v>20</v>
      </c>
      <c r="BA64" s="11">
        <v>20</v>
      </c>
      <c r="BB64" s="11">
        <v>15</v>
      </c>
      <c r="BC64" s="11">
        <v>9.69</v>
      </c>
      <c r="BD64" s="11">
        <f>BC64-BB64</f>
        <v>-5.3100000000000005</v>
      </c>
      <c r="BE64" s="11">
        <f>IF(BB64=0,0,BC64/BB64*100)</f>
        <v>64.600000000000009</v>
      </c>
      <c r="BF64" s="11">
        <v>7</v>
      </c>
      <c r="BG64" s="11">
        <v>7</v>
      </c>
      <c r="BH64" s="11">
        <v>7</v>
      </c>
      <c r="BI64" s="11">
        <v>5.44</v>
      </c>
      <c r="BJ64" s="11">
        <f>BI64-BH64</f>
        <v>-1.5599999999999996</v>
      </c>
      <c r="BK64" s="11">
        <f>IF(BH64=0,0,BI64/BH64*100)</f>
        <v>77.714285714285722</v>
      </c>
      <c r="BL64" s="11">
        <v>70</v>
      </c>
      <c r="BM64" s="11">
        <v>70</v>
      </c>
      <c r="BN64" s="11">
        <v>40</v>
      </c>
      <c r="BO64" s="11">
        <v>15.13</v>
      </c>
      <c r="BP64" s="11">
        <f>BO64-BN64</f>
        <v>-24.869999999999997</v>
      </c>
      <c r="BQ64" s="11">
        <f>IF(BN64=0,0,BO64/BN64*100)</f>
        <v>37.825000000000003</v>
      </c>
      <c r="BR64" s="11">
        <v>0</v>
      </c>
      <c r="BS64" s="11">
        <v>0</v>
      </c>
      <c r="BT64" s="11">
        <v>0</v>
      </c>
      <c r="BU64" s="11">
        <v>78.37</v>
      </c>
      <c r="BV64" s="11">
        <f>BU64-BT64</f>
        <v>78.37</v>
      </c>
      <c r="BW64" s="11">
        <f>IF(BT64=0,0,BU64/BT64*100)</f>
        <v>0</v>
      </c>
      <c r="BX64" s="11">
        <v>30</v>
      </c>
      <c r="BY64" s="11">
        <v>30</v>
      </c>
      <c r="BZ64" s="11">
        <v>19</v>
      </c>
      <c r="CA64" s="11">
        <v>9.35</v>
      </c>
      <c r="CB64" s="11">
        <f>CA64-BZ64</f>
        <v>-9.65</v>
      </c>
      <c r="CC64" s="11">
        <f>IF(BZ64=0,0,CA64/BZ64*100)</f>
        <v>49.210526315789473</v>
      </c>
      <c r="CD64" s="11">
        <v>20</v>
      </c>
      <c r="CE64" s="11">
        <v>20</v>
      </c>
      <c r="CF64" s="11">
        <v>14</v>
      </c>
      <c r="CG64" s="11">
        <v>12.87</v>
      </c>
      <c r="CH64" s="11">
        <f>CG64-CF64</f>
        <v>-1.1300000000000008</v>
      </c>
      <c r="CI64" s="11">
        <f>IF(CF64=0,0,CG64/CF64*100)</f>
        <v>91.928571428571431</v>
      </c>
      <c r="CJ64" s="11">
        <v>8</v>
      </c>
      <c r="CK64" s="11">
        <v>8</v>
      </c>
      <c r="CL64" s="11">
        <v>0</v>
      </c>
      <c r="CM64" s="11">
        <v>0.85</v>
      </c>
      <c r="CN64" s="11">
        <f>CM64-CL64</f>
        <v>0.85</v>
      </c>
      <c r="CO64" s="11">
        <f>IF(CL64=0,0,CM64/CL64*100)</f>
        <v>0</v>
      </c>
      <c r="CP64" s="11">
        <v>0</v>
      </c>
      <c r="CQ64" s="11">
        <v>0</v>
      </c>
      <c r="CR64" s="11">
        <v>0</v>
      </c>
      <c r="CS64" s="11">
        <v>26.86</v>
      </c>
      <c r="CT64" s="11">
        <f>CS64-CR64</f>
        <v>26.86</v>
      </c>
      <c r="CU64" s="11">
        <f>IF(CR64=0,0,CS64/CR64*100)</f>
        <v>0</v>
      </c>
      <c r="CV64" s="11">
        <v>35</v>
      </c>
      <c r="CW64" s="11">
        <v>35</v>
      </c>
      <c r="CX64" s="11">
        <v>26</v>
      </c>
      <c r="CY64" s="11">
        <v>22.95</v>
      </c>
      <c r="CZ64" s="11">
        <f>CY64-CX64</f>
        <v>-3.0500000000000007</v>
      </c>
      <c r="DA64" s="11">
        <f>IF(CX64=0,0,CY64/CX64*100)</f>
        <v>88.269230769230774</v>
      </c>
      <c r="DB64" s="11">
        <v>15</v>
      </c>
      <c r="DC64" s="11">
        <v>15</v>
      </c>
      <c r="DD64" s="11">
        <v>10</v>
      </c>
      <c r="DE64" s="11">
        <v>30.59</v>
      </c>
      <c r="DF64" s="11">
        <f>DE64-DD64</f>
        <v>20.59</v>
      </c>
      <c r="DG64" s="11">
        <f>IF(DD64=0,0,DE64/DD64*100)</f>
        <v>305.90000000000003</v>
      </c>
      <c r="DH64" s="11">
        <v>0</v>
      </c>
      <c r="DI64" s="11">
        <v>0</v>
      </c>
      <c r="DJ64" s="11">
        <v>0</v>
      </c>
      <c r="DK64" s="11">
        <v>0</v>
      </c>
      <c r="DL64" s="11">
        <f>DK64-DJ64</f>
        <v>0</v>
      </c>
      <c r="DM64" s="11">
        <f>IF(DJ64=0,0,DK64/DJ64*100)</f>
        <v>0</v>
      </c>
      <c r="DN64" s="11">
        <v>15</v>
      </c>
      <c r="DO64" s="11">
        <v>15</v>
      </c>
      <c r="DP64" s="11">
        <v>11</v>
      </c>
      <c r="DQ64" s="11">
        <v>13.26</v>
      </c>
      <c r="DR64" s="11">
        <f>DQ64-DP64</f>
        <v>2.2599999999999998</v>
      </c>
      <c r="DS64" s="11">
        <f>IF(DP64=0,0,DQ64/DP64*100)</f>
        <v>120.54545454545453</v>
      </c>
      <c r="DT64" s="11">
        <v>21</v>
      </c>
      <c r="DU64" s="11">
        <v>21</v>
      </c>
      <c r="DV64" s="11">
        <v>16</v>
      </c>
      <c r="DW64" s="11">
        <v>5.78</v>
      </c>
      <c r="DX64" s="11">
        <f>DW64-DV64</f>
        <v>-10.219999999999999</v>
      </c>
      <c r="DY64" s="11">
        <f>IF(DV64=0,0,DW64/DV64*100)</f>
        <v>36.125</v>
      </c>
      <c r="DZ64" s="11">
        <v>20</v>
      </c>
      <c r="EA64" s="11">
        <v>20</v>
      </c>
      <c r="EB64" s="11">
        <v>14</v>
      </c>
      <c r="EC64" s="11">
        <v>5.61</v>
      </c>
      <c r="ED64" s="11">
        <f>EC64-EB64</f>
        <v>-8.39</v>
      </c>
      <c r="EE64" s="11">
        <f>IF(EB64=0,0,EC64/EB64*100)</f>
        <v>40.071428571428577</v>
      </c>
      <c r="EF64" s="11">
        <v>100</v>
      </c>
      <c r="EG64" s="11">
        <v>100</v>
      </c>
      <c r="EH64" s="11">
        <v>80</v>
      </c>
      <c r="EI64" s="11">
        <v>42.19</v>
      </c>
      <c r="EJ64" s="11">
        <f>EI64-EH64</f>
        <v>-37.81</v>
      </c>
      <c r="EK64" s="11">
        <f>IF(EH64=0,0,EI64/EH64*100)</f>
        <v>52.73749999999999</v>
      </c>
    </row>
    <row r="65" spans="1:141" x14ac:dyDescent="0.3">
      <c r="A65" s="10"/>
      <c r="B65" s="10">
        <v>22090200</v>
      </c>
      <c r="C65" s="10" t="s">
        <v>90</v>
      </c>
      <c r="D65" s="11">
        <v>0</v>
      </c>
      <c r="E65" s="11">
        <v>0</v>
      </c>
      <c r="F65" s="11">
        <v>0</v>
      </c>
      <c r="G65" s="11">
        <v>28.900000000000002</v>
      </c>
      <c r="H65" s="11">
        <f>G65-F65</f>
        <v>28.900000000000002</v>
      </c>
      <c r="I65" s="11">
        <f>IF(F65=0,0,G65/F65*100)</f>
        <v>0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0</v>
      </c>
      <c r="Q65" s="11">
        <v>0</v>
      </c>
      <c r="R65" s="11">
        <v>0</v>
      </c>
      <c r="S65" s="11">
        <v>0</v>
      </c>
      <c r="T65" s="11">
        <f>S65-R65</f>
        <v>0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0</v>
      </c>
      <c r="Z65" s="11">
        <f>Y65-X65</f>
        <v>0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28.900000000000002</v>
      </c>
      <c r="AF65" s="11">
        <f>AE65-AD65</f>
        <v>28.900000000000002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15.3</v>
      </c>
      <c r="AX65" s="11">
        <f>AW65-AV65</f>
        <v>15.3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0.85</v>
      </c>
      <c r="BD65" s="11">
        <f>BC65-BB65</f>
        <v>0.85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f>BO65-BN65</f>
        <v>0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  <c r="BX65" s="11">
        <v>0</v>
      </c>
      <c r="BY65" s="11">
        <v>0</v>
      </c>
      <c r="BZ65" s="11">
        <v>0</v>
      </c>
      <c r="CA65" s="11">
        <v>0</v>
      </c>
      <c r="CB65" s="11">
        <f>CA65-BZ65</f>
        <v>0</v>
      </c>
      <c r="CC65" s="11">
        <f>IF(BZ65=0,0,CA65/BZ65*100)</f>
        <v>0</v>
      </c>
      <c r="CD65" s="11">
        <v>0</v>
      </c>
      <c r="CE65" s="11">
        <v>0</v>
      </c>
      <c r="CF65" s="11">
        <v>0</v>
      </c>
      <c r="CG65" s="11">
        <v>0</v>
      </c>
      <c r="CH65" s="11">
        <f>CG65-CF65</f>
        <v>0</v>
      </c>
      <c r="CI65" s="11">
        <f>IF(CF65=0,0,CG65/CF65*100)</f>
        <v>0</v>
      </c>
      <c r="CJ65" s="11">
        <v>0</v>
      </c>
      <c r="CK65" s="11">
        <v>0</v>
      </c>
      <c r="CL65" s="11">
        <v>0</v>
      </c>
      <c r="CM65" s="11">
        <v>0</v>
      </c>
      <c r="CN65" s="11">
        <f>CM65-CL65</f>
        <v>0</v>
      </c>
      <c r="CO65" s="11">
        <f>IF(CL65=0,0,CM65/CL65*100)</f>
        <v>0</v>
      </c>
      <c r="CP65" s="11">
        <v>0</v>
      </c>
      <c r="CQ65" s="11">
        <v>0</v>
      </c>
      <c r="CR65" s="11">
        <v>0</v>
      </c>
      <c r="CS65" s="11">
        <v>0</v>
      </c>
      <c r="CT65" s="11">
        <f>CS65-CR65</f>
        <v>0</v>
      </c>
      <c r="CU65" s="11">
        <f>IF(CR65=0,0,CS65/CR65*100)</f>
        <v>0</v>
      </c>
      <c r="CV65" s="11">
        <v>0</v>
      </c>
      <c r="CW65" s="11">
        <v>0</v>
      </c>
      <c r="CX65" s="11">
        <v>0</v>
      </c>
      <c r="CY65" s="11">
        <v>0</v>
      </c>
      <c r="CZ65" s="11">
        <f>CY65-CX65</f>
        <v>0</v>
      </c>
      <c r="DA65" s="11">
        <f>IF(CX65=0,0,CY65/CX65*100)</f>
        <v>0</v>
      </c>
      <c r="DB65" s="11">
        <v>0</v>
      </c>
      <c r="DC65" s="11">
        <v>0</v>
      </c>
      <c r="DD65" s="11">
        <v>0</v>
      </c>
      <c r="DE65" s="11">
        <v>0</v>
      </c>
      <c r="DF65" s="11">
        <f>DE65-DD65</f>
        <v>0</v>
      </c>
      <c r="DG65" s="11">
        <f>IF(DD65=0,0,DE65/DD65*100)</f>
        <v>0</v>
      </c>
      <c r="DH65" s="11">
        <v>0</v>
      </c>
      <c r="DI65" s="11">
        <v>0</v>
      </c>
      <c r="DJ65" s="11">
        <v>0</v>
      </c>
      <c r="DK65" s="11">
        <v>11.73</v>
      </c>
      <c r="DL65" s="11">
        <f>DK65-DJ65</f>
        <v>11.73</v>
      </c>
      <c r="DM65" s="11">
        <f>IF(DJ65=0,0,DK65/DJ65*100)</f>
        <v>0</v>
      </c>
      <c r="DN65" s="11">
        <v>0</v>
      </c>
      <c r="DO65" s="11">
        <v>0</v>
      </c>
      <c r="DP65" s="11">
        <v>0</v>
      </c>
      <c r="DQ65" s="11">
        <v>1.02</v>
      </c>
      <c r="DR65" s="11">
        <f>DQ65-DP65</f>
        <v>1.02</v>
      </c>
      <c r="DS65" s="11">
        <f>IF(DP65=0,0,DQ65/DP65*100)</f>
        <v>0</v>
      </c>
      <c r="DT65" s="11">
        <v>0</v>
      </c>
      <c r="DU65" s="11">
        <v>0</v>
      </c>
      <c r="DV65" s="11">
        <v>0</v>
      </c>
      <c r="DW65" s="11">
        <v>0</v>
      </c>
      <c r="DX65" s="11">
        <f>DW65-DV65</f>
        <v>0</v>
      </c>
      <c r="DY65" s="11">
        <f>IF(DV65=0,0,DW65/DV65*100)</f>
        <v>0</v>
      </c>
      <c r="DZ65" s="11">
        <v>0</v>
      </c>
      <c r="EA65" s="11">
        <v>0</v>
      </c>
      <c r="EB65" s="11">
        <v>0</v>
      </c>
      <c r="EC65" s="11">
        <v>0</v>
      </c>
      <c r="ED65" s="11">
        <f>EC65-EB65</f>
        <v>0</v>
      </c>
      <c r="EE65" s="11">
        <f>IF(EB65=0,0,EC65/EB65*100)</f>
        <v>0</v>
      </c>
      <c r="EF65" s="11">
        <v>0</v>
      </c>
      <c r="EG65" s="11">
        <v>0</v>
      </c>
      <c r="EH65" s="11">
        <v>0</v>
      </c>
      <c r="EI65" s="11">
        <v>0</v>
      </c>
      <c r="EJ65" s="11">
        <f>EI65-EH65</f>
        <v>0</v>
      </c>
      <c r="EK65" s="11">
        <f>IF(EH65=0,0,EI65/EH65*100)</f>
        <v>0</v>
      </c>
    </row>
    <row r="66" spans="1:141" x14ac:dyDescent="0.3">
      <c r="A66" s="10"/>
      <c r="B66" s="10">
        <v>22090400</v>
      </c>
      <c r="C66" s="10" t="s">
        <v>91</v>
      </c>
      <c r="D66" s="11">
        <v>45000</v>
      </c>
      <c r="E66" s="11">
        <v>45000</v>
      </c>
      <c r="F66" s="11">
        <v>31100</v>
      </c>
      <c r="G66" s="11">
        <v>36796.5</v>
      </c>
      <c r="H66" s="11">
        <f>G66-F66</f>
        <v>5696.5</v>
      </c>
      <c r="I66" s="11">
        <f>IF(F66=0,0,G66/F66*100)</f>
        <v>118.31672025723472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45000</v>
      </c>
      <c r="Q66" s="11">
        <v>45000</v>
      </c>
      <c r="R66" s="11">
        <v>31100</v>
      </c>
      <c r="S66" s="11">
        <v>36796.5</v>
      </c>
      <c r="T66" s="11">
        <f>S66-R66</f>
        <v>5696.5</v>
      </c>
      <c r="U66" s="11">
        <f>IF(R66=0,0,S66/R66*100)</f>
        <v>118.31672025723472</v>
      </c>
      <c r="V66" s="11">
        <v>45000</v>
      </c>
      <c r="W66" s="11">
        <v>45000</v>
      </c>
      <c r="X66" s="11">
        <v>31100</v>
      </c>
      <c r="Y66" s="11">
        <v>36796.5</v>
      </c>
      <c r="Z66" s="11">
        <f>Y66-X66</f>
        <v>5696.5</v>
      </c>
      <c r="AA66" s="11">
        <f>IF(X66=0,0,Y66/X66*100)</f>
        <v>118.31672025723472</v>
      </c>
      <c r="AB66" s="11">
        <v>0</v>
      </c>
      <c r="AC66" s="11">
        <v>0</v>
      </c>
      <c r="AD66" s="11">
        <v>0</v>
      </c>
      <c r="AE66" s="11">
        <v>0</v>
      </c>
      <c r="AF66" s="11">
        <f>AE66-AD66</f>
        <v>0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0</v>
      </c>
      <c r="DL66" s="11">
        <f>DK66-DJ66</f>
        <v>0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3">
      <c r="A67" s="10"/>
      <c r="B67" s="10">
        <v>22130000</v>
      </c>
      <c r="C67" s="10" t="s">
        <v>92</v>
      </c>
      <c r="D67" s="11">
        <v>0</v>
      </c>
      <c r="E67" s="11">
        <v>0</v>
      </c>
      <c r="F67" s="11">
        <v>0</v>
      </c>
      <c r="G67" s="11">
        <v>13744.4</v>
      </c>
      <c r="H67" s="11">
        <f>G67-F67</f>
        <v>13744.4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0</v>
      </c>
      <c r="T67" s="11">
        <f>S67-R67</f>
        <v>0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0</v>
      </c>
      <c r="Z67" s="11">
        <f>Y67-X67</f>
        <v>0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13744.4</v>
      </c>
      <c r="AF67" s="11">
        <f>AE67-AD67</f>
        <v>13744.4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6205.8</v>
      </c>
      <c r="AR67" s="11">
        <f>AQ67-AP67</f>
        <v>6205.8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3604</v>
      </c>
      <c r="BD67" s="11">
        <f>BC67-BB67</f>
        <v>3604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3578.6</v>
      </c>
      <c r="CZ67" s="11">
        <f>CY67-CX67</f>
        <v>3578.6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356</v>
      </c>
      <c r="EJ67" s="11">
        <f>EI67-EH67</f>
        <v>356</v>
      </c>
      <c r="EK67" s="11">
        <f>IF(EH67=0,0,EI67/EH67*100)</f>
        <v>0</v>
      </c>
    </row>
    <row r="68" spans="1:141" x14ac:dyDescent="0.3">
      <c r="A68" s="10"/>
      <c r="B68" s="10">
        <v>24000000</v>
      </c>
      <c r="C68" s="10" t="s">
        <v>93</v>
      </c>
      <c r="D68" s="11">
        <v>36720</v>
      </c>
      <c r="E68" s="11">
        <v>36720</v>
      </c>
      <c r="F68" s="11">
        <v>27920</v>
      </c>
      <c r="G68" s="11">
        <v>77657.34</v>
      </c>
      <c r="H68" s="11">
        <f>G68-F68</f>
        <v>49737.34</v>
      </c>
      <c r="I68" s="11">
        <f>IF(F68=0,0,G68/F68*100)</f>
        <v>278.14233524355296</v>
      </c>
      <c r="J68" s="11">
        <v>24800</v>
      </c>
      <c r="K68" s="11">
        <v>24800</v>
      </c>
      <c r="L68" s="11">
        <v>16000</v>
      </c>
      <c r="M68" s="11">
        <v>75116.09</v>
      </c>
      <c r="N68" s="11">
        <f>M68-L68</f>
        <v>59116.09</v>
      </c>
      <c r="O68" s="11">
        <f>IF(L68=0,0,M68/L68*100)</f>
        <v>469.47556250000002</v>
      </c>
      <c r="P68" s="11">
        <v>11920</v>
      </c>
      <c r="Q68" s="11">
        <v>11920</v>
      </c>
      <c r="R68" s="11">
        <v>11920</v>
      </c>
      <c r="S68" s="11">
        <v>2541.25</v>
      </c>
      <c r="T68" s="11">
        <f>S68-R68</f>
        <v>-9378.75</v>
      </c>
      <c r="U68" s="11">
        <f>IF(R68=0,0,S68/R68*100)</f>
        <v>21.319211409395976</v>
      </c>
      <c r="V68" s="11">
        <v>11920</v>
      </c>
      <c r="W68" s="11">
        <v>11920</v>
      </c>
      <c r="X68" s="11">
        <v>11920</v>
      </c>
      <c r="Y68" s="11">
        <v>2541.25</v>
      </c>
      <c r="Z68" s="11">
        <f>Y68-X68</f>
        <v>-9378.75</v>
      </c>
      <c r="AA68" s="11">
        <f>IF(X68=0,0,Y68/X68*100)</f>
        <v>21.319211409395976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f>CA68-BZ68</f>
        <v>0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f>CS68-CR68</f>
        <v>0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0</v>
      </c>
      <c r="CZ68" s="11">
        <f>CY68-CX68</f>
        <v>0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0</v>
      </c>
      <c r="EJ68" s="11">
        <f>EI68-EH68</f>
        <v>0</v>
      </c>
      <c r="EK68" s="11">
        <f>IF(EH68=0,0,EI68/EH68*100)</f>
        <v>0</v>
      </c>
    </row>
    <row r="69" spans="1:141" x14ac:dyDescent="0.3">
      <c r="A69" s="10"/>
      <c r="B69" s="10">
        <v>24060000</v>
      </c>
      <c r="C69" s="10" t="s">
        <v>78</v>
      </c>
      <c r="D69" s="11">
        <v>36720</v>
      </c>
      <c r="E69" s="11">
        <v>36720</v>
      </c>
      <c r="F69" s="11">
        <v>27920</v>
      </c>
      <c r="G69" s="11">
        <v>77657.34</v>
      </c>
      <c r="H69" s="11">
        <f>G69-F69</f>
        <v>49737.34</v>
      </c>
      <c r="I69" s="11">
        <f>IF(F69=0,0,G69/F69*100)</f>
        <v>278.14233524355296</v>
      </c>
      <c r="J69" s="11">
        <v>24800</v>
      </c>
      <c r="K69" s="11">
        <v>24800</v>
      </c>
      <c r="L69" s="11">
        <v>16000</v>
      </c>
      <c r="M69" s="11">
        <v>75116.09</v>
      </c>
      <c r="N69" s="11">
        <f>M69-L69</f>
        <v>59116.09</v>
      </c>
      <c r="O69" s="11">
        <f>IF(L69=0,0,M69/L69*100)</f>
        <v>469.47556250000002</v>
      </c>
      <c r="P69" s="11">
        <v>11920</v>
      </c>
      <c r="Q69" s="11">
        <v>11920</v>
      </c>
      <c r="R69" s="11">
        <v>11920</v>
      </c>
      <c r="S69" s="11">
        <v>2541.25</v>
      </c>
      <c r="T69" s="11">
        <f>S69-R69</f>
        <v>-9378.75</v>
      </c>
      <c r="U69" s="11">
        <f>IF(R69=0,0,S69/R69*100)</f>
        <v>21.319211409395976</v>
      </c>
      <c r="V69" s="11">
        <v>11920</v>
      </c>
      <c r="W69" s="11">
        <v>11920</v>
      </c>
      <c r="X69" s="11">
        <v>11920</v>
      </c>
      <c r="Y69" s="11">
        <v>2541.25</v>
      </c>
      <c r="Z69" s="11">
        <f>Y69-X69</f>
        <v>-9378.75</v>
      </c>
      <c r="AA69" s="11">
        <f>IF(X69=0,0,Y69/X69*100)</f>
        <v>21.319211409395976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0</v>
      </c>
      <c r="CB69" s="11">
        <f>CA69-BZ69</f>
        <v>0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f>CS69-CR69</f>
        <v>0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0</v>
      </c>
      <c r="CZ69" s="11">
        <f>CY69-CX69</f>
        <v>0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0</v>
      </c>
      <c r="EJ69" s="11">
        <f>EI69-EH69</f>
        <v>0</v>
      </c>
      <c r="EK69" s="11">
        <f>IF(EH69=0,0,EI69/EH69*100)</f>
        <v>0</v>
      </c>
    </row>
    <row r="70" spans="1:141" x14ac:dyDescent="0.3">
      <c r="A70" s="10"/>
      <c r="B70" s="10">
        <v>24060300</v>
      </c>
      <c r="C70" s="10" t="s">
        <v>78</v>
      </c>
      <c r="D70" s="11">
        <v>36720</v>
      </c>
      <c r="E70" s="11">
        <v>36720</v>
      </c>
      <c r="F70" s="11">
        <v>27920</v>
      </c>
      <c r="G70" s="11">
        <v>77107.64</v>
      </c>
      <c r="H70" s="11">
        <f>G70-F70</f>
        <v>49187.64</v>
      </c>
      <c r="I70" s="11">
        <f>IF(F70=0,0,G70/F70*100)</f>
        <v>276.17349570200571</v>
      </c>
      <c r="J70" s="11">
        <v>24800</v>
      </c>
      <c r="K70" s="11">
        <v>24800</v>
      </c>
      <c r="L70" s="11">
        <v>16000</v>
      </c>
      <c r="M70" s="11">
        <v>75116.09</v>
      </c>
      <c r="N70" s="11">
        <f>M70-L70</f>
        <v>59116.09</v>
      </c>
      <c r="O70" s="11">
        <f>IF(L70=0,0,M70/L70*100)</f>
        <v>469.47556250000002</v>
      </c>
      <c r="P70" s="11">
        <v>11920</v>
      </c>
      <c r="Q70" s="11">
        <v>11920</v>
      </c>
      <c r="R70" s="11">
        <v>11920</v>
      </c>
      <c r="S70" s="11">
        <v>1991.55</v>
      </c>
      <c r="T70" s="11">
        <f>S70-R70</f>
        <v>-9928.4500000000007</v>
      </c>
      <c r="U70" s="11">
        <f>IF(R70=0,0,S70/R70*100)</f>
        <v>16.707634228187921</v>
      </c>
      <c r="V70" s="11">
        <v>11920</v>
      </c>
      <c r="W70" s="11">
        <v>11920</v>
      </c>
      <c r="X70" s="11">
        <v>11920</v>
      </c>
      <c r="Y70" s="11">
        <v>1991.55</v>
      </c>
      <c r="Z70" s="11">
        <f>Y70-X70</f>
        <v>-9928.4500000000007</v>
      </c>
      <c r="AA70" s="11">
        <f>IF(X70=0,0,Y70/X70*100)</f>
        <v>16.707634228187921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0</v>
      </c>
      <c r="CB70" s="11">
        <f>CA70-BZ70</f>
        <v>0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f>CS70-CR70</f>
        <v>0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0</v>
      </c>
      <c r="CZ70" s="11">
        <f>CY70-CX70</f>
        <v>0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0</v>
      </c>
      <c r="EJ70" s="11">
        <f>EI70-EH70</f>
        <v>0</v>
      </c>
      <c r="EK70" s="11">
        <f>IF(EH70=0,0,EI70/EH70*100)</f>
        <v>0</v>
      </c>
    </row>
    <row r="71" spans="1:141" x14ac:dyDescent="0.3">
      <c r="A71" s="10"/>
      <c r="B71" s="10">
        <v>24062200</v>
      </c>
      <c r="C71" s="10" t="s">
        <v>94</v>
      </c>
      <c r="D71" s="11">
        <v>0</v>
      </c>
      <c r="E71" s="11">
        <v>0</v>
      </c>
      <c r="F71" s="11">
        <v>0</v>
      </c>
      <c r="G71" s="11">
        <v>549.70000000000005</v>
      </c>
      <c r="H71" s="11">
        <f>G71-F71</f>
        <v>549.70000000000005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549.70000000000005</v>
      </c>
      <c r="T71" s="11">
        <f>S71-R71</f>
        <v>549.70000000000005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549.70000000000005</v>
      </c>
      <c r="Z71" s="11">
        <f>Y71-X71</f>
        <v>549.70000000000005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40000000</v>
      </c>
      <c r="C72" s="10" t="s">
        <v>95</v>
      </c>
      <c r="D72" s="11">
        <v>369907865</v>
      </c>
      <c r="E72" s="11">
        <v>379132268</v>
      </c>
      <c r="F72" s="11">
        <v>267882077.59999999</v>
      </c>
      <c r="G72" s="11">
        <v>254799722.78</v>
      </c>
      <c r="H72" s="11">
        <f>G72-F72</f>
        <v>-13082354.819999993</v>
      </c>
      <c r="I72" s="11">
        <f>IF(F72=0,0,G72/F72*100)</f>
        <v>95.116375482373812</v>
      </c>
      <c r="J72" s="11">
        <v>369907865</v>
      </c>
      <c r="K72" s="11">
        <v>377027268</v>
      </c>
      <c r="L72" s="11">
        <v>266299077.59999999</v>
      </c>
      <c r="M72" s="11">
        <v>253216722.78</v>
      </c>
      <c r="N72" s="11">
        <f>M72-L72</f>
        <v>-13082354.819999993</v>
      </c>
      <c r="O72" s="11">
        <f>IF(L72=0,0,M72/L72*100)</f>
        <v>95.087345049069</v>
      </c>
      <c r="P72" s="11">
        <v>0</v>
      </c>
      <c r="Q72" s="11">
        <v>555000</v>
      </c>
      <c r="R72" s="11">
        <v>555000</v>
      </c>
      <c r="S72" s="11">
        <v>555000</v>
      </c>
      <c r="T72" s="11">
        <f>S72-R72</f>
        <v>0</v>
      </c>
      <c r="U72" s="11">
        <f>IF(R72=0,0,S72/R72*100)</f>
        <v>100</v>
      </c>
      <c r="V72" s="11">
        <v>0</v>
      </c>
      <c r="W72" s="11">
        <v>555000</v>
      </c>
      <c r="X72" s="11">
        <v>555000</v>
      </c>
      <c r="Y72" s="11">
        <v>555000</v>
      </c>
      <c r="Z72" s="11">
        <f>Y72-X72</f>
        <v>0</v>
      </c>
      <c r="AA72" s="11">
        <f>IF(X72=0,0,Y72/X72*100)</f>
        <v>100</v>
      </c>
      <c r="AB72" s="11">
        <v>0</v>
      </c>
      <c r="AC72" s="11">
        <v>1550000</v>
      </c>
      <c r="AD72" s="11">
        <v>1028000</v>
      </c>
      <c r="AE72" s="11">
        <v>1028000</v>
      </c>
      <c r="AF72" s="11">
        <f>AE72-AD72</f>
        <v>0</v>
      </c>
      <c r="AG72" s="11">
        <f>IF(AD72=0,0,AE72/AD72*100)</f>
        <v>100</v>
      </c>
      <c r="AH72" s="11">
        <v>0</v>
      </c>
      <c r="AI72" s="11">
        <v>303000</v>
      </c>
      <c r="AJ72" s="11">
        <v>303000</v>
      </c>
      <c r="AK72" s="11">
        <v>303000</v>
      </c>
      <c r="AL72" s="11">
        <f>AK72-AJ72</f>
        <v>0</v>
      </c>
      <c r="AM72" s="11">
        <f>IF(AJ72=0,0,AK72/AJ72*100)</f>
        <v>100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1187000</v>
      </c>
      <c r="BT72" s="11">
        <v>725000</v>
      </c>
      <c r="BU72" s="11">
        <v>725000</v>
      </c>
      <c r="BV72" s="11">
        <f>BU72-BT72</f>
        <v>0</v>
      </c>
      <c r="BW72" s="11">
        <f>IF(BT72=0,0,BU72/BT72*100)</f>
        <v>100</v>
      </c>
      <c r="BX72" s="11">
        <v>0</v>
      </c>
      <c r="BY72" s="11">
        <v>60000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f>CS72-CR72</f>
        <v>0</v>
      </c>
      <c r="CU72" s="11">
        <f>IF(CR72=0,0,CS72/CR72*100)</f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0</v>
      </c>
      <c r="EH72" s="11">
        <v>0</v>
      </c>
      <c r="EI72" s="11">
        <v>0</v>
      </c>
      <c r="EJ72" s="11">
        <f>EI72-EH72</f>
        <v>0</v>
      </c>
      <c r="EK72" s="11">
        <f>IF(EH72=0,0,EI72/EH72*100)</f>
        <v>0</v>
      </c>
    </row>
    <row r="73" spans="1:141" x14ac:dyDescent="0.3">
      <c r="A73" s="10"/>
      <c r="B73" s="10">
        <v>41000000</v>
      </c>
      <c r="C73" s="10" t="s">
        <v>96</v>
      </c>
      <c r="D73" s="11">
        <v>369907865</v>
      </c>
      <c r="E73" s="11">
        <v>379132268</v>
      </c>
      <c r="F73" s="11">
        <v>267882077.59999999</v>
      </c>
      <c r="G73" s="11">
        <v>254799722.78</v>
      </c>
      <c r="H73" s="11">
        <f>G73-F73</f>
        <v>-13082354.819999993</v>
      </c>
      <c r="I73" s="11">
        <f>IF(F73=0,0,G73/F73*100)</f>
        <v>95.116375482373812</v>
      </c>
      <c r="J73" s="11">
        <v>369907865</v>
      </c>
      <c r="K73" s="11">
        <v>377027268</v>
      </c>
      <c r="L73" s="11">
        <v>266299077.59999999</v>
      </c>
      <c r="M73" s="11">
        <v>253216722.78</v>
      </c>
      <c r="N73" s="11">
        <f>M73-L73</f>
        <v>-13082354.819999993</v>
      </c>
      <c r="O73" s="11">
        <f>IF(L73=0,0,M73/L73*100)</f>
        <v>95.087345049069</v>
      </c>
      <c r="P73" s="11">
        <v>0</v>
      </c>
      <c r="Q73" s="11">
        <v>555000</v>
      </c>
      <c r="R73" s="11">
        <v>555000</v>
      </c>
      <c r="S73" s="11">
        <v>555000</v>
      </c>
      <c r="T73" s="11">
        <f>S73-R73</f>
        <v>0</v>
      </c>
      <c r="U73" s="11">
        <f>IF(R73=0,0,S73/R73*100)</f>
        <v>100</v>
      </c>
      <c r="V73" s="11">
        <v>0</v>
      </c>
      <c r="W73" s="11">
        <v>555000</v>
      </c>
      <c r="X73" s="11">
        <v>555000</v>
      </c>
      <c r="Y73" s="11">
        <v>555000</v>
      </c>
      <c r="Z73" s="11">
        <f>Y73-X73</f>
        <v>0</v>
      </c>
      <c r="AA73" s="11">
        <f>IF(X73=0,0,Y73/X73*100)</f>
        <v>100</v>
      </c>
      <c r="AB73" s="11">
        <v>0</v>
      </c>
      <c r="AC73" s="11">
        <v>1550000</v>
      </c>
      <c r="AD73" s="11">
        <v>1028000</v>
      </c>
      <c r="AE73" s="11">
        <v>1028000</v>
      </c>
      <c r="AF73" s="11">
        <f>AE73-AD73</f>
        <v>0</v>
      </c>
      <c r="AG73" s="11">
        <f>IF(AD73=0,0,AE73/AD73*100)</f>
        <v>100</v>
      </c>
      <c r="AH73" s="11">
        <v>0</v>
      </c>
      <c r="AI73" s="11">
        <v>303000</v>
      </c>
      <c r="AJ73" s="11">
        <v>303000</v>
      </c>
      <c r="AK73" s="11">
        <v>303000</v>
      </c>
      <c r="AL73" s="11">
        <f>AK73-AJ73</f>
        <v>0</v>
      </c>
      <c r="AM73" s="11">
        <f>IF(AJ73=0,0,AK73/AJ73*100)</f>
        <v>100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1187000</v>
      </c>
      <c r="BT73" s="11">
        <v>725000</v>
      </c>
      <c r="BU73" s="11">
        <v>725000</v>
      </c>
      <c r="BV73" s="11">
        <f>BU73-BT73</f>
        <v>0</v>
      </c>
      <c r="BW73" s="11">
        <f>IF(BT73=0,0,BU73/BT73*100)</f>
        <v>100</v>
      </c>
      <c r="BX73" s="11">
        <v>0</v>
      </c>
      <c r="BY73" s="11">
        <v>60000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f>CS73-CR73</f>
        <v>0</v>
      </c>
      <c r="CU73" s="11">
        <f>IF(CR73=0,0,CS73/CR73*100)</f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0</v>
      </c>
      <c r="EH73" s="11">
        <v>0</v>
      </c>
      <c r="EI73" s="11">
        <v>0</v>
      </c>
      <c r="EJ73" s="11">
        <f>EI73-EH73</f>
        <v>0</v>
      </c>
      <c r="EK73" s="11">
        <f>IF(EH73=0,0,EI73/EH73*100)</f>
        <v>0</v>
      </c>
    </row>
    <row r="74" spans="1:141" x14ac:dyDescent="0.3">
      <c r="A74" s="10"/>
      <c r="B74" s="10">
        <v>41020000</v>
      </c>
      <c r="C74" s="10" t="s">
        <v>97</v>
      </c>
      <c r="D74" s="11">
        <v>3019400</v>
      </c>
      <c r="E74" s="11">
        <v>3019400</v>
      </c>
      <c r="F74" s="11">
        <v>2012900</v>
      </c>
      <c r="G74" s="11">
        <v>2012900</v>
      </c>
      <c r="H74" s="11">
        <f>G74-F74</f>
        <v>0</v>
      </c>
      <c r="I74" s="11">
        <f>IF(F74=0,0,G74/F74*100)</f>
        <v>100</v>
      </c>
      <c r="J74" s="11">
        <v>3019400</v>
      </c>
      <c r="K74" s="11">
        <v>3019400</v>
      </c>
      <c r="L74" s="11">
        <v>2012900</v>
      </c>
      <c r="M74" s="11">
        <v>2012900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41020100</v>
      </c>
      <c r="C75" s="10" t="s">
        <v>98</v>
      </c>
      <c r="D75" s="11">
        <v>3019400</v>
      </c>
      <c r="E75" s="11">
        <v>3019400</v>
      </c>
      <c r="F75" s="11">
        <v>2012900</v>
      </c>
      <c r="G75" s="11">
        <v>2012900</v>
      </c>
      <c r="H75" s="11">
        <f>G75-F75</f>
        <v>0</v>
      </c>
      <c r="I75" s="11">
        <f>IF(F75=0,0,G75/F75*100)</f>
        <v>100</v>
      </c>
      <c r="J75" s="11">
        <v>3019400</v>
      </c>
      <c r="K75" s="11">
        <v>3019400</v>
      </c>
      <c r="L75" s="11">
        <v>2012900</v>
      </c>
      <c r="M75" s="11">
        <v>2012900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41030000</v>
      </c>
      <c r="C76" s="10" t="s">
        <v>99</v>
      </c>
      <c r="D76" s="11">
        <v>99526300</v>
      </c>
      <c r="E76" s="11">
        <v>98237400</v>
      </c>
      <c r="F76" s="11">
        <v>68226500</v>
      </c>
      <c r="G76" s="11">
        <v>68226500</v>
      </c>
      <c r="H76" s="11">
        <f>G76-F76</f>
        <v>0</v>
      </c>
      <c r="I76" s="11">
        <f>IF(F76=0,0,G76/F76*100)</f>
        <v>100</v>
      </c>
      <c r="J76" s="11">
        <v>99526300</v>
      </c>
      <c r="K76" s="11">
        <v>98237400</v>
      </c>
      <c r="L76" s="11">
        <v>68226500</v>
      </c>
      <c r="M76" s="11">
        <v>68226500</v>
      </c>
      <c r="N76" s="11">
        <f>M76-L76</f>
        <v>0</v>
      </c>
      <c r="O76" s="11">
        <f>IF(L76=0,0,M76/L76*100)</f>
        <v>100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41033900</v>
      </c>
      <c r="C77" s="10" t="s">
        <v>100</v>
      </c>
      <c r="D77" s="11">
        <v>66362000</v>
      </c>
      <c r="E77" s="11">
        <v>66362000</v>
      </c>
      <c r="F77" s="11">
        <v>45657000</v>
      </c>
      <c r="G77" s="11">
        <v>45657000</v>
      </c>
      <c r="H77" s="11">
        <f>G77-F77</f>
        <v>0</v>
      </c>
      <c r="I77" s="11">
        <f>IF(F77=0,0,G77/F77*100)</f>
        <v>100</v>
      </c>
      <c r="J77" s="11">
        <v>66362000</v>
      </c>
      <c r="K77" s="11">
        <v>66362000</v>
      </c>
      <c r="L77" s="11">
        <v>45657000</v>
      </c>
      <c r="M77" s="11">
        <v>45657000</v>
      </c>
      <c r="N77" s="11">
        <f>M77-L77</f>
        <v>0</v>
      </c>
      <c r="O77" s="11">
        <f>IF(L77=0,0,M77/L77*100)</f>
        <v>100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3">
      <c r="A78" s="10"/>
      <c r="B78" s="10">
        <v>41034200</v>
      </c>
      <c r="C78" s="10" t="s">
        <v>101</v>
      </c>
      <c r="D78" s="11">
        <v>33164300</v>
      </c>
      <c r="E78" s="11">
        <v>30725400</v>
      </c>
      <c r="F78" s="11">
        <v>22181500</v>
      </c>
      <c r="G78" s="11">
        <v>22181500</v>
      </c>
      <c r="H78" s="11">
        <f>G78-F78</f>
        <v>0</v>
      </c>
      <c r="I78" s="11">
        <f>IF(F78=0,0,G78/F78*100)</f>
        <v>100</v>
      </c>
      <c r="J78" s="11">
        <v>33164300</v>
      </c>
      <c r="K78" s="11">
        <v>30725400</v>
      </c>
      <c r="L78" s="11">
        <v>22181500</v>
      </c>
      <c r="M78" s="11">
        <v>22181500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3">
      <c r="A79" s="10"/>
      <c r="B79" s="10">
        <v>41034500</v>
      </c>
      <c r="C79" s="10" t="s">
        <v>102</v>
      </c>
      <c r="D79" s="11">
        <v>0</v>
      </c>
      <c r="E79" s="11">
        <v>1150000</v>
      </c>
      <c r="F79" s="11">
        <v>388000</v>
      </c>
      <c r="G79" s="11">
        <v>388000</v>
      </c>
      <c r="H79" s="11">
        <f>G79-F79</f>
        <v>0</v>
      </c>
      <c r="I79" s="11">
        <f>IF(F79=0,0,G79/F79*100)</f>
        <v>100</v>
      </c>
      <c r="J79" s="11">
        <v>0</v>
      </c>
      <c r="K79" s="11">
        <v>1150000</v>
      </c>
      <c r="L79" s="11">
        <v>388000</v>
      </c>
      <c r="M79" s="11">
        <v>388000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41040000</v>
      </c>
      <c r="C80" s="10" t="s">
        <v>103</v>
      </c>
      <c r="D80" s="11">
        <v>23390400</v>
      </c>
      <c r="E80" s="11">
        <v>23390400</v>
      </c>
      <c r="F80" s="11">
        <v>13788400</v>
      </c>
      <c r="G80" s="11">
        <v>13788400</v>
      </c>
      <c r="H80" s="11">
        <f>G80-F80</f>
        <v>0</v>
      </c>
      <c r="I80" s="11">
        <f>IF(F80=0,0,G80/F80*100)</f>
        <v>100</v>
      </c>
      <c r="J80" s="11">
        <v>23390400</v>
      </c>
      <c r="K80" s="11">
        <v>23390400</v>
      </c>
      <c r="L80" s="11">
        <v>13788400</v>
      </c>
      <c r="M80" s="11">
        <v>13788400</v>
      </c>
      <c r="N80" s="11">
        <f>M80-L80</f>
        <v>0</v>
      </c>
      <c r="O80" s="11">
        <f>IF(L80=0,0,M80/L80*100)</f>
        <v>100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41040200</v>
      </c>
      <c r="C81" s="10" t="s">
        <v>104</v>
      </c>
      <c r="D81" s="11">
        <v>23390400</v>
      </c>
      <c r="E81" s="11">
        <v>23390400</v>
      </c>
      <c r="F81" s="11">
        <v>13788400</v>
      </c>
      <c r="G81" s="11">
        <v>13788400</v>
      </c>
      <c r="H81" s="11">
        <f>G81-F81</f>
        <v>0</v>
      </c>
      <c r="I81" s="11">
        <f>IF(F81=0,0,G81/F81*100)</f>
        <v>100</v>
      </c>
      <c r="J81" s="11">
        <v>23390400</v>
      </c>
      <c r="K81" s="11">
        <v>23390400</v>
      </c>
      <c r="L81" s="11">
        <v>13788400</v>
      </c>
      <c r="M81" s="11">
        <v>13788400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41050000</v>
      </c>
      <c r="C82" s="10" t="s">
        <v>105</v>
      </c>
      <c r="D82" s="11">
        <v>243971765</v>
      </c>
      <c r="E82" s="11">
        <v>254485068</v>
      </c>
      <c r="F82" s="11">
        <v>183854277.59999999</v>
      </c>
      <c r="G82" s="11">
        <v>170771922.78</v>
      </c>
      <c r="H82" s="11">
        <f>G82-F82</f>
        <v>-13082354.819999993</v>
      </c>
      <c r="I82" s="11">
        <f>IF(F82=0,0,G82/F82*100)</f>
        <v>92.884389207161959</v>
      </c>
      <c r="J82" s="11">
        <v>243971765</v>
      </c>
      <c r="K82" s="11">
        <v>252380068</v>
      </c>
      <c r="L82" s="11">
        <v>182271277.59999999</v>
      </c>
      <c r="M82" s="11">
        <v>169188922.78</v>
      </c>
      <c r="N82" s="11">
        <f>M82-L82</f>
        <v>-13082354.819999993</v>
      </c>
      <c r="O82" s="11">
        <f>IF(L82=0,0,M82/L82*100)</f>
        <v>92.822591144223153</v>
      </c>
      <c r="P82" s="11">
        <v>0</v>
      </c>
      <c r="Q82" s="11">
        <v>555000</v>
      </c>
      <c r="R82" s="11">
        <v>555000</v>
      </c>
      <c r="S82" s="11">
        <v>555000</v>
      </c>
      <c r="T82" s="11">
        <f>S82-R82</f>
        <v>0</v>
      </c>
      <c r="U82" s="11">
        <f>IF(R82=0,0,S82/R82*100)</f>
        <v>100</v>
      </c>
      <c r="V82" s="11">
        <v>0</v>
      </c>
      <c r="W82" s="11">
        <v>555000</v>
      </c>
      <c r="X82" s="11">
        <v>555000</v>
      </c>
      <c r="Y82" s="11">
        <v>555000</v>
      </c>
      <c r="Z82" s="11">
        <f>Y82-X82</f>
        <v>0</v>
      </c>
      <c r="AA82" s="11">
        <f>IF(X82=0,0,Y82/X82*100)</f>
        <v>100</v>
      </c>
      <c r="AB82" s="11">
        <v>0</v>
      </c>
      <c r="AC82" s="11">
        <v>1550000</v>
      </c>
      <c r="AD82" s="11">
        <v>1028000</v>
      </c>
      <c r="AE82" s="11">
        <v>1028000</v>
      </c>
      <c r="AF82" s="11">
        <f>AE82-AD82</f>
        <v>0</v>
      </c>
      <c r="AG82" s="11">
        <f>IF(AD82=0,0,AE82/AD82*100)</f>
        <v>100</v>
      </c>
      <c r="AH82" s="11">
        <v>0</v>
      </c>
      <c r="AI82" s="11">
        <v>303000</v>
      </c>
      <c r="AJ82" s="11">
        <v>303000</v>
      </c>
      <c r="AK82" s="11">
        <v>303000</v>
      </c>
      <c r="AL82" s="11">
        <f>AK82-AJ82</f>
        <v>0</v>
      </c>
      <c r="AM82" s="11">
        <f>IF(AJ82=0,0,AK82/AJ82*100)</f>
        <v>100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1187000</v>
      </c>
      <c r="BT82" s="11">
        <v>725000</v>
      </c>
      <c r="BU82" s="11">
        <v>725000</v>
      </c>
      <c r="BV82" s="11">
        <f>BU82-BT82</f>
        <v>0</v>
      </c>
      <c r="BW82" s="11">
        <f>IF(BT82=0,0,BU82/BT82*100)</f>
        <v>100</v>
      </c>
      <c r="BX82" s="11">
        <v>0</v>
      </c>
      <c r="BY82" s="11">
        <v>60000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41050100</v>
      </c>
      <c r="C83" s="10" t="s">
        <v>106</v>
      </c>
      <c r="D83" s="11">
        <v>136202948</v>
      </c>
      <c r="E83" s="11">
        <v>132460507</v>
      </c>
      <c r="F83" s="11">
        <v>102153254</v>
      </c>
      <c r="G83" s="11">
        <v>97970075.370000005</v>
      </c>
      <c r="H83" s="11">
        <f>G83-F83</f>
        <v>-4183178.6299999952</v>
      </c>
      <c r="I83" s="11">
        <f>IF(F83=0,0,G83/F83*100)</f>
        <v>95.904997181979155</v>
      </c>
      <c r="J83" s="11">
        <v>136202948</v>
      </c>
      <c r="K83" s="11">
        <v>132460507</v>
      </c>
      <c r="L83" s="11">
        <v>102153254</v>
      </c>
      <c r="M83" s="11">
        <v>97970075.370000005</v>
      </c>
      <c r="N83" s="11">
        <f>M83-L83</f>
        <v>-4183178.6299999952</v>
      </c>
      <c r="O83" s="11">
        <f>IF(L83=0,0,M83/L83*100)</f>
        <v>95.904997181979155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41050200</v>
      </c>
      <c r="C84" s="10" t="s">
        <v>107</v>
      </c>
      <c r="D84" s="11">
        <v>497440</v>
      </c>
      <c r="E84" s="11">
        <v>497440</v>
      </c>
      <c r="F84" s="11">
        <v>313260.59999999998</v>
      </c>
      <c r="G84" s="11">
        <v>313260.59999999998</v>
      </c>
      <c r="H84" s="11">
        <f>G84-F84</f>
        <v>0</v>
      </c>
      <c r="I84" s="11">
        <f>IF(F84=0,0,G84/F84*100)</f>
        <v>100</v>
      </c>
      <c r="J84" s="11">
        <v>497440</v>
      </c>
      <c r="K84" s="11">
        <v>497440</v>
      </c>
      <c r="L84" s="11">
        <v>313260.59999999998</v>
      </c>
      <c r="M84" s="11">
        <v>313260.59999999998</v>
      </c>
      <c r="N84" s="11">
        <f>M84-L84</f>
        <v>0</v>
      </c>
      <c r="O84" s="11">
        <f>IF(L84=0,0,M84/L84*100)</f>
        <v>100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3">
      <c r="A85" s="10"/>
      <c r="B85" s="10">
        <v>41050300</v>
      </c>
      <c r="C85" s="10" t="s">
        <v>108</v>
      </c>
      <c r="D85" s="11">
        <v>102873268</v>
      </c>
      <c r="E85" s="11">
        <v>102263268</v>
      </c>
      <c r="F85" s="11">
        <v>66131338</v>
      </c>
      <c r="G85" s="11">
        <v>57884590.299999997</v>
      </c>
      <c r="H85" s="11">
        <f>G85-F85</f>
        <v>-8246747.700000003</v>
      </c>
      <c r="I85" s="11">
        <f>IF(F85=0,0,G85/F85*100)</f>
        <v>87.529743160496764</v>
      </c>
      <c r="J85" s="11">
        <v>102873268</v>
      </c>
      <c r="K85" s="11">
        <v>102263268</v>
      </c>
      <c r="L85" s="11">
        <v>66131338</v>
      </c>
      <c r="M85" s="11">
        <v>57884590.299999997</v>
      </c>
      <c r="N85" s="11">
        <f>M85-L85</f>
        <v>-8246747.700000003</v>
      </c>
      <c r="O85" s="11">
        <f>IF(L85=0,0,M85/L85*100)</f>
        <v>87.529743160496764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3">
      <c r="A86" s="10"/>
      <c r="B86" s="10">
        <v>41050400</v>
      </c>
      <c r="C86" s="10" t="s">
        <v>109</v>
      </c>
      <c r="D86" s="11">
        <v>0</v>
      </c>
      <c r="E86" s="11">
        <v>528252</v>
      </c>
      <c r="F86" s="11">
        <v>528252</v>
      </c>
      <c r="G86" s="11">
        <v>528252</v>
      </c>
      <c r="H86" s="11">
        <f>G86-F86</f>
        <v>0</v>
      </c>
      <c r="I86" s="11">
        <f>IF(F86=0,0,G86/F86*100)</f>
        <v>100</v>
      </c>
      <c r="J86" s="11">
        <v>0</v>
      </c>
      <c r="K86" s="11">
        <v>528252</v>
      </c>
      <c r="L86" s="11">
        <v>528252</v>
      </c>
      <c r="M86" s="11">
        <v>528252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3">
      <c r="A87" s="10"/>
      <c r="B87" s="10">
        <v>41050700</v>
      </c>
      <c r="C87" s="10" t="s">
        <v>110</v>
      </c>
      <c r="D87" s="11">
        <v>902292</v>
      </c>
      <c r="E87" s="11">
        <v>902292</v>
      </c>
      <c r="F87" s="11">
        <v>538201</v>
      </c>
      <c r="G87" s="11">
        <v>434315.27</v>
      </c>
      <c r="H87" s="11">
        <f>G87-F87</f>
        <v>-103885.72999999998</v>
      </c>
      <c r="I87" s="11">
        <f>IF(F87=0,0,G87/F87*100)</f>
        <v>80.697596251214705</v>
      </c>
      <c r="J87" s="11">
        <v>902292</v>
      </c>
      <c r="K87" s="11">
        <v>902292</v>
      </c>
      <c r="L87" s="11">
        <v>538201</v>
      </c>
      <c r="M87" s="11">
        <v>434315.27</v>
      </c>
      <c r="N87" s="11">
        <f>M87-L87</f>
        <v>-103885.72999999998</v>
      </c>
      <c r="O87" s="11">
        <f>IF(L87=0,0,M87/L87*100)</f>
        <v>80.697596251214705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3">
      <c r="A88" s="10"/>
      <c r="B88" s="10">
        <v>41050900</v>
      </c>
      <c r="C88" s="10" t="s">
        <v>111</v>
      </c>
      <c r="D88" s="11">
        <v>0</v>
      </c>
      <c r="E88" s="11">
        <v>2390000</v>
      </c>
      <c r="F88" s="11">
        <v>2390000</v>
      </c>
      <c r="G88" s="11">
        <v>2390000</v>
      </c>
      <c r="H88" s="11">
        <f>G88-F88</f>
        <v>0</v>
      </c>
      <c r="I88" s="11">
        <f>IF(F88=0,0,G88/F88*100)</f>
        <v>100</v>
      </c>
      <c r="J88" s="11">
        <v>0</v>
      </c>
      <c r="K88" s="11">
        <v>1195000</v>
      </c>
      <c r="L88" s="11">
        <v>1195000</v>
      </c>
      <c r="M88" s="11">
        <v>1195000</v>
      </c>
      <c r="N88" s="11">
        <f>M88-L88</f>
        <v>0</v>
      </c>
      <c r="O88" s="11">
        <f>IF(L88=0,0,M88/L88*100)</f>
        <v>100</v>
      </c>
      <c r="P88" s="11">
        <v>0</v>
      </c>
      <c r="Q88" s="11">
        <v>555000</v>
      </c>
      <c r="R88" s="11">
        <v>555000</v>
      </c>
      <c r="S88" s="11">
        <v>555000</v>
      </c>
      <c r="T88" s="11">
        <f>S88-R88</f>
        <v>0</v>
      </c>
      <c r="U88" s="11">
        <f>IF(R88=0,0,S88/R88*100)</f>
        <v>100</v>
      </c>
      <c r="V88" s="11">
        <v>0</v>
      </c>
      <c r="W88" s="11">
        <v>555000</v>
      </c>
      <c r="X88" s="11">
        <v>555000</v>
      </c>
      <c r="Y88" s="11">
        <v>555000</v>
      </c>
      <c r="Z88" s="11">
        <f>Y88-X88</f>
        <v>0</v>
      </c>
      <c r="AA88" s="11">
        <f>IF(X88=0,0,Y88/X88*100)</f>
        <v>100</v>
      </c>
      <c r="AB88" s="11">
        <v>0</v>
      </c>
      <c r="AC88" s="11">
        <v>640000</v>
      </c>
      <c r="AD88" s="11">
        <v>640000</v>
      </c>
      <c r="AE88" s="11">
        <v>640000</v>
      </c>
      <c r="AF88" s="11">
        <f>AE88-AD88</f>
        <v>0</v>
      </c>
      <c r="AG88" s="11">
        <f>IF(AD88=0,0,AE88/AD88*100)</f>
        <v>100</v>
      </c>
      <c r="AH88" s="11">
        <v>0</v>
      </c>
      <c r="AI88" s="11">
        <v>303000</v>
      </c>
      <c r="AJ88" s="11">
        <v>303000</v>
      </c>
      <c r="AK88" s="11">
        <v>303000</v>
      </c>
      <c r="AL88" s="11">
        <f>AK88-AJ88</f>
        <v>0</v>
      </c>
      <c r="AM88" s="11">
        <f>IF(AJ88=0,0,AK88/AJ88*100)</f>
        <v>100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337000</v>
      </c>
      <c r="BT88" s="11">
        <v>337000</v>
      </c>
      <c r="BU88" s="11">
        <v>337000</v>
      </c>
      <c r="BV88" s="11">
        <f>BU88-BT88</f>
        <v>0</v>
      </c>
      <c r="BW88" s="11">
        <f>IF(BT88=0,0,BU88/BT88*100)</f>
        <v>100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3">
      <c r="A89" s="10"/>
      <c r="B89" s="10">
        <v>41051100</v>
      </c>
      <c r="C89" s="10" t="s">
        <v>112</v>
      </c>
      <c r="D89" s="11">
        <v>0</v>
      </c>
      <c r="E89" s="11">
        <v>1699755</v>
      </c>
      <c r="F89" s="11">
        <v>1699755</v>
      </c>
      <c r="G89" s="11">
        <v>1699755</v>
      </c>
      <c r="H89" s="11">
        <f>G89-F89</f>
        <v>0</v>
      </c>
      <c r="I89" s="11">
        <f>IF(F89=0,0,G89/F89*100)</f>
        <v>100</v>
      </c>
      <c r="J89" s="11">
        <v>0</v>
      </c>
      <c r="K89" s="11">
        <v>1699755</v>
      </c>
      <c r="L89" s="11">
        <v>1699755</v>
      </c>
      <c r="M89" s="11">
        <v>1699755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3">
      <c r="A90" s="10"/>
      <c r="B90" s="10">
        <v>41051400</v>
      </c>
      <c r="C90" s="10" t="s">
        <v>113</v>
      </c>
      <c r="D90" s="11">
        <v>0</v>
      </c>
      <c r="E90" s="11">
        <v>1184716</v>
      </c>
      <c r="F90" s="11">
        <v>888544</v>
      </c>
      <c r="G90" s="11">
        <v>888544</v>
      </c>
      <c r="H90" s="11">
        <f>G90-F90</f>
        <v>0</v>
      </c>
      <c r="I90" s="11">
        <f>IF(F90=0,0,G90/F90*100)</f>
        <v>100</v>
      </c>
      <c r="J90" s="11">
        <v>0</v>
      </c>
      <c r="K90" s="11">
        <v>1184716</v>
      </c>
      <c r="L90" s="11">
        <v>888544</v>
      </c>
      <c r="M90" s="11">
        <v>888544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3">
      <c r="A91" s="10"/>
      <c r="B91" s="10">
        <v>41051500</v>
      </c>
      <c r="C91" s="10" t="s">
        <v>114</v>
      </c>
      <c r="D91" s="11">
        <v>951600</v>
      </c>
      <c r="E91" s="11">
        <v>6388400</v>
      </c>
      <c r="F91" s="11">
        <v>4876600</v>
      </c>
      <c r="G91" s="11">
        <v>4876600</v>
      </c>
      <c r="H91" s="11">
        <f>G91-F91</f>
        <v>0</v>
      </c>
      <c r="I91" s="11">
        <f>IF(F91=0,0,G91/F91*100)</f>
        <v>100</v>
      </c>
      <c r="J91" s="11">
        <v>951600</v>
      </c>
      <c r="K91" s="11">
        <v>6388400</v>
      </c>
      <c r="L91" s="11">
        <v>4876600</v>
      </c>
      <c r="M91" s="11">
        <v>4876600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3">
      <c r="A92" s="10"/>
      <c r="B92" s="10">
        <v>41051600</v>
      </c>
      <c r="C92" s="10" t="s">
        <v>115</v>
      </c>
      <c r="D92" s="11">
        <v>0</v>
      </c>
      <c r="E92" s="11">
        <v>930000</v>
      </c>
      <c r="F92" s="11">
        <v>398572</v>
      </c>
      <c r="G92" s="11">
        <v>398572</v>
      </c>
      <c r="H92" s="11">
        <f>G92-F92</f>
        <v>0</v>
      </c>
      <c r="I92" s="11">
        <f>IF(F92=0,0,G92/F92*100)</f>
        <v>100</v>
      </c>
      <c r="J92" s="11">
        <v>0</v>
      </c>
      <c r="K92" s="11">
        <v>930000</v>
      </c>
      <c r="L92" s="11">
        <v>398572</v>
      </c>
      <c r="M92" s="11">
        <v>398572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3">
      <c r="A93" s="10"/>
      <c r="B93" s="10">
        <v>41052000</v>
      </c>
      <c r="C93" s="10" t="s">
        <v>116</v>
      </c>
      <c r="D93" s="11">
        <v>1577000</v>
      </c>
      <c r="E93" s="11">
        <v>1577000</v>
      </c>
      <c r="F93" s="11">
        <v>1051336</v>
      </c>
      <c r="G93" s="11">
        <v>1051336</v>
      </c>
      <c r="H93" s="11">
        <f>G93-F93</f>
        <v>0</v>
      </c>
      <c r="I93" s="11">
        <f>IF(F93=0,0,G93/F93*100)</f>
        <v>100</v>
      </c>
      <c r="J93" s="11">
        <v>1577000</v>
      </c>
      <c r="K93" s="11">
        <v>1577000</v>
      </c>
      <c r="L93" s="11">
        <v>1051336</v>
      </c>
      <c r="M93" s="11">
        <v>1051336</v>
      </c>
      <c r="N93" s="11">
        <f>M93-L93</f>
        <v>0</v>
      </c>
      <c r="O93" s="11">
        <f>IF(L93=0,0,M93/L93*100)</f>
        <v>100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3">
      <c r="A94" s="10"/>
      <c r="B94" s="10">
        <v>41052300</v>
      </c>
      <c r="C94" s="10" t="s">
        <v>117</v>
      </c>
      <c r="D94" s="11">
        <v>0</v>
      </c>
      <c r="E94" s="11">
        <v>910000</v>
      </c>
      <c r="F94" s="11">
        <v>388000</v>
      </c>
      <c r="G94" s="11">
        <v>388000</v>
      </c>
      <c r="H94" s="11">
        <f>G94-F94</f>
        <v>0</v>
      </c>
      <c r="I94" s="11">
        <f>IF(F94=0,0,G94/F94*100)</f>
        <v>100</v>
      </c>
      <c r="J94" s="11">
        <v>0</v>
      </c>
      <c r="K94" s="11">
        <v>0</v>
      </c>
      <c r="L94" s="11">
        <v>0</v>
      </c>
      <c r="M94" s="11">
        <v>0</v>
      </c>
      <c r="N94" s="11">
        <f>M94-L94</f>
        <v>0</v>
      </c>
      <c r="O94" s="11">
        <f>IF(L94=0,0,M94/L94*100)</f>
        <v>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910000</v>
      </c>
      <c r="AD94" s="11">
        <v>388000</v>
      </c>
      <c r="AE94" s="11">
        <v>388000</v>
      </c>
      <c r="AF94" s="11">
        <f>AE94-AD94</f>
        <v>0</v>
      </c>
      <c r="AG94" s="11">
        <f>IF(AD94=0,0,AE94/AD94*100)</f>
        <v>100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850000</v>
      </c>
      <c r="BT94" s="11">
        <v>388000</v>
      </c>
      <c r="BU94" s="11">
        <v>388000</v>
      </c>
      <c r="BV94" s="11">
        <f>BU94-BT94</f>
        <v>0</v>
      </c>
      <c r="BW94" s="11">
        <f>IF(BT94=0,0,BU94/BT94*100)</f>
        <v>100</v>
      </c>
      <c r="BX94" s="11">
        <v>0</v>
      </c>
      <c r="BY94" s="11">
        <v>60000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3">
      <c r="A95" s="10"/>
      <c r="B95" s="10">
        <v>41053300</v>
      </c>
      <c r="C95" s="10" t="s">
        <v>118</v>
      </c>
      <c r="D95" s="11">
        <v>480000</v>
      </c>
      <c r="E95" s="11">
        <v>484700</v>
      </c>
      <c r="F95" s="11">
        <v>444700</v>
      </c>
      <c r="G95" s="11">
        <v>389700</v>
      </c>
      <c r="H95" s="11">
        <f>G95-F95</f>
        <v>-55000</v>
      </c>
      <c r="I95" s="11">
        <f>IF(F95=0,0,G95/F95*100)</f>
        <v>87.632111535866869</v>
      </c>
      <c r="J95" s="11">
        <v>480000</v>
      </c>
      <c r="K95" s="11">
        <v>484700</v>
      </c>
      <c r="L95" s="11">
        <v>444700</v>
      </c>
      <c r="M95" s="11">
        <v>389700</v>
      </c>
      <c r="N95" s="11">
        <f>M95-L95</f>
        <v>-55000</v>
      </c>
      <c r="O95" s="11">
        <f>IF(L95=0,0,M95/L95*100)</f>
        <v>87.632111535866869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3">
      <c r="A96" s="10"/>
      <c r="B96" s="10">
        <v>41053900</v>
      </c>
      <c r="C96" s="10" t="s">
        <v>119</v>
      </c>
      <c r="D96" s="11">
        <v>487217</v>
      </c>
      <c r="E96" s="11">
        <v>2268738</v>
      </c>
      <c r="F96" s="11">
        <v>2052465</v>
      </c>
      <c r="G96" s="11">
        <v>1558922.24</v>
      </c>
      <c r="H96" s="11">
        <f>G96-F96</f>
        <v>-493542.76</v>
      </c>
      <c r="I96" s="11">
        <f>IF(F96=0,0,G96/F96*100)</f>
        <v>75.953657675039523</v>
      </c>
      <c r="J96" s="11">
        <v>487217</v>
      </c>
      <c r="K96" s="11">
        <v>2268738</v>
      </c>
      <c r="L96" s="11">
        <v>2052465</v>
      </c>
      <c r="M96" s="11">
        <v>1558922.24</v>
      </c>
      <c r="N96" s="11">
        <f>M96-L96</f>
        <v>-493542.76</v>
      </c>
      <c r="O96" s="11">
        <f>IF(L96=0,0,M96/L96*100)</f>
        <v>75.953657675039523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f>CA96-BZ96</f>
        <v>0</v>
      </c>
      <c r="CC96" s="11">
        <f>IF(BZ96=0,0,CA96/BZ96*100)</f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f>CG96-CF96</f>
        <v>0</v>
      </c>
      <c r="CI96" s="11">
        <f>IF(CF96=0,0,CG96/CF96*100)</f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f>CM96-CL96</f>
        <v>0</v>
      </c>
      <c r="CO96" s="11">
        <f>IF(CL96=0,0,CM96/CL96*100)</f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f>CS96-CR96</f>
        <v>0</v>
      </c>
      <c r="CU96" s="11">
        <f>IF(CR96=0,0,CS96/CR96*100)</f>
        <v>0</v>
      </c>
      <c r="CV96" s="11">
        <v>0</v>
      </c>
      <c r="CW96" s="11">
        <v>0</v>
      </c>
      <c r="CX96" s="11">
        <v>0</v>
      </c>
      <c r="CY96" s="11">
        <v>0</v>
      </c>
      <c r="CZ96" s="11">
        <f>CY96-CX96</f>
        <v>0</v>
      </c>
      <c r="DA96" s="11">
        <f>IF(CX96=0,0,CY96/CX96*100)</f>
        <v>0</v>
      </c>
      <c r="DB96" s="11">
        <v>0</v>
      </c>
      <c r="DC96" s="11">
        <v>0</v>
      </c>
      <c r="DD96" s="11">
        <v>0</v>
      </c>
      <c r="DE96" s="11">
        <v>0</v>
      </c>
      <c r="DF96" s="11">
        <f>DE96-DD96</f>
        <v>0</v>
      </c>
      <c r="DG96" s="11">
        <f>IF(DD96=0,0,DE96/DD96*100)</f>
        <v>0</v>
      </c>
      <c r="DH96" s="11">
        <v>0</v>
      </c>
      <c r="DI96" s="11">
        <v>0</v>
      </c>
      <c r="DJ96" s="11">
        <v>0</v>
      </c>
      <c r="DK96" s="11">
        <v>0</v>
      </c>
      <c r="DL96" s="11">
        <f>DK96-DJ96</f>
        <v>0</v>
      </c>
      <c r="DM96" s="11">
        <f>IF(DJ96=0,0,DK96/DJ96*100)</f>
        <v>0</v>
      </c>
      <c r="DN96" s="11">
        <v>0</v>
      </c>
      <c r="DO96" s="11">
        <v>0</v>
      </c>
      <c r="DP96" s="11">
        <v>0</v>
      </c>
      <c r="DQ96" s="11">
        <v>0</v>
      </c>
      <c r="DR96" s="11">
        <f>DQ96-DP96</f>
        <v>0</v>
      </c>
      <c r="DS96" s="11">
        <f>IF(DP96=0,0,DQ96/DP96*100)</f>
        <v>0</v>
      </c>
      <c r="DT96" s="11">
        <v>0</v>
      </c>
      <c r="DU96" s="11">
        <v>0</v>
      </c>
      <c r="DV96" s="11">
        <v>0</v>
      </c>
      <c r="DW96" s="11">
        <v>0</v>
      </c>
      <c r="DX96" s="11">
        <f>DW96-DV96</f>
        <v>0</v>
      </c>
      <c r="DY96" s="11">
        <f>IF(DV96=0,0,DW96/DV96*100)</f>
        <v>0</v>
      </c>
      <c r="DZ96" s="11">
        <v>0</v>
      </c>
      <c r="EA96" s="11">
        <v>0</v>
      </c>
      <c r="EB96" s="11">
        <v>0</v>
      </c>
      <c r="EC96" s="11">
        <v>0</v>
      </c>
      <c r="ED96" s="11">
        <f>EC96-EB96</f>
        <v>0</v>
      </c>
      <c r="EE96" s="11">
        <f>IF(EB96=0,0,EC96/EB96*100)</f>
        <v>0</v>
      </c>
      <c r="EF96" s="11">
        <v>0</v>
      </c>
      <c r="EG96" s="11">
        <v>0</v>
      </c>
      <c r="EH96" s="11">
        <v>0</v>
      </c>
      <c r="EI96" s="11">
        <v>0</v>
      </c>
      <c r="EJ96" s="11">
        <f>EI96-EH96</f>
        <v>0</v>
      </c>
      <c r="EK96" s="11">
        <f>IF(EH96=0,0,EI96/EH96*100)</f>
        <v>0</v>
      </c>
    </row>
    <row r="97" spans="1:141" x14ac:dyDescent="0.3">
      <c r="A97" s="12" t="s">
        <v>120</v>
      </c>
      <c r="B97" s="13"/>
      <c r="C97" s="13"/>
      <c r="D97" s="14">
        <v>161668176</v>
      </c>
      <c r="E97" s="14">
        <v>161905489</v>
      </c>
      <c r="F97" s="14">
        <v>100389187</v>
      </c>
      <c r="G97" s="14">
        <v>98925316.270000011</v>
      </c>
      <c r="H97" s="14">
        <f>G97-F97</f>
        <v>-1463870.7299999893</v>
      </c>
      <c r="I97" s="14">
        <f>IF(F97=0,0,G97/F97*100)</f>
        <v>98.541804377796197</v>
      </c>
      <c r="J97" s="14">
        <v>118608200</v>
      </c>
      <c r="K97" s="14">
        <v>118608200</v>
      </c>
      <c r="L97" s="14">
        <v>73824200</v>
      </c>
      <c r="M97" s="14">
        <v>72606660.969999999</v>
      </c>
      <c r="N97" s="14">
        <f>M97-L97</f>
        <v>-1217539.0300000012</v>
      </c>
      <c r="O97" s="14">
        <f>IF(L97=0,0,M97/L97*100)</f>
        <v>98.35075892458029</v>
      </c>
      <c r="P97" s="14">
        <v>21655630</v>
      </c>
      <c r="Q97" s="14">
        <v>21655630</v>
      </c>
      <c r="R97" s="14">
        <v>13955914</v>
      </c>
      <c r="S97" s="14">
        <v>14245505.84</v>
      </c>
      <c r="T97" s="14">
        <f>S97-R97</f>
        <v>289591.83999999985</v>
      </c>
      <c r="U97" s="14">
        <f>IF(R97=0,0,S97/R97*100)</f>
        <v>102.07504746733176</v>
      </c>
      <c r="V97" s="14">
        <v>21655630</v>
      </c>
      <c r="W97" s="14">
        <v>21655630</v>
      </c>
      <c r="X97" s="14">
        <v>13955914</v>
      </c>
      <c r="Y97" s="14">
        <v>14245505.84</v>
      </c>
      <c r="Z97" s="14">
        <f>Y97-X97</f>
        <v>289591.83999999985</v>
      </c>
      <c r="AA97" s="14">
        <f>IF(X97=0,0,Y97/X97*100)</f>
        <v>102.07504746733176</v>
      </c>
      <c r="AB97" s="14">
        <v>21404346</v>
      </c>
      <c r="AC97" s="14">
        <v>21641659</v>
      </c>
      <c r="AD97" s="14">
        <v>12609073</v>
      </c>
      <c r="AE97" s="14">
        <v>12073149.460000003</v>
      </c>
      <c r="AF97" s="14">
        <f>AE97-AD97</f>
        <v>-535923.53999999724</v>
      </c>
      <c r="AG97" s="14">
        <f>IF(AD97=0,0,AE97/AD97*100)</f>
        <v>95.749699125383785</v>
      </c>
      <c r="AH97" s="14">
        <v>880000</v>
      </c>
      <c r="AI97" s="14">
        <v>880000</v>
      </c>
      <c r="AJ97" s="14">
        <v>487404</v>
      </c>
      <c r="AK97" s="14">
        <v>597720.52999999991</v>
      </c>
      <c r="AL97" s="14">
        <f>AK97-AJ97</f>
        <v>110316.52999999991</v>
      </c>
      <c r="AM97" s="14">
        <f>IF(AJ97=0,0,AK97/AJ97*100)</f>
        <v>122.63348885113786</v>
      </c>
      <c r="AN97" s="14">
        <v>875950</v>
      </c>
      <c r="AO97" s="14">
        <v>875950</v>
      </c>
      <c r="AP97" s="14">
        <v>509225</v>
      </c>
      <c r="AQ97" s="14">
        <v>475321.99999999994</v>
      </c>
      <c r="AR97" s="14">
        <f>AQ97-AP97</f>
        <v>-33903.000000000058</v>
      </c>
      <c r="AS97" s="14">
        <f>IF(AP97=0,0,AQ97/AP97*100)</f>
        <v>93.34223575040501</v>
      </c>
      <c r="AT97" s="14">
        <v>1662100</v>
      </c>
      <c r="AU97" s="14">
        <v>1662100</v>
      </c>
      <c r="AV97" s="14">
        <v>1000160</v>
      </c>
      <c r="AW97" s="14">
        <v>864378.34000000008</v>
      </c>
      <c r="AX97" s="14">
        <f>AW97-AV97</f>
        <v>-135781.65999999992</v>
      </c>
      <c r="AY97" s="14">
        <f>IF(AV97=0,0,AW97/AV97*100)</f>
        <v>86.424006159014567</v>
      </c>
      <c r="AZ97" s="14">
        <v>1706182</v>
      </c>
      <c r="BA97" s="14">
        <v>1706182</v>
      </c>
      <c r="BB97" s="14">
        <v>936880</v>
      </c>
      <c r="BC97" s="14">
        <v>676630.42999999982</v>
      </c>
      <c r="BD97" s="14">
        <f>BC97-BB97</f>
        <v>-260249.57000000018</v>
      </c>
      <c r="BE97" s="14">
        <f>IF(BB97=0,0,BC97/BB97*100)</f>
        <v>72.221675134488933</v>
      </c>
      <c r="BF97" s="14">
        <v>453871</v>
      </c>
      <c r="BG97" s="14">
        <v>453871</v>
      </c>
      <c r="BH97" s="14">
        <v>351133</v>
      </c>
      <c r="BI97" s="14">
        <v>363738.69999999995</v>
      </c>
      <c r="BJ97" s="14">
        <f>BI97-BH97</f>
        <v>12605.699999999953</v>
      </c>
      <c r="BK97" s="14">
        <f>IF(BH97=0,0,BI97/BH97*100)</f>
        <v>103.59000720524701</v>
      </c>
      <c r="BL97" s="14">
        <v>712000</v>
      </c>
      <c r="BM97" s="14">
        <v>712000</v>
      </c>
      <c r="BN97" s="14">
        <v>395940</v>
      </c>
      <c r="BO97" s="14">
        <v>325875.16000000003</v>
      </c>
      <c r="BP97" s="14">
        <f>BO97-BN97</f>
        <v>-70064.839999999967</v>
      </c>
      <c r="BQ97" s="14">
        <f>IF(BN97=0,0,BO97/BN97*100)</f>
        <v>82.304177400616268</v>
      </c>
      <c r="BR97" s="14">
        <v>1497624</v>
      </c>
      <c r="BS97" s="14">
        <v>1497624</v>
      </c>
      <c r="BT97" s="14">
        <v>889200</v>
      </c>
      <c r="BU97" s="14">
        <v>840331.76000000013</v>
      </c>
      <c r="BV97" s="14">
        <f>BU97-BT97</f>
        <v>-48868.239999999874</v>
      </c>
      <c r="BW97" s="14">
        <f>IF(BT97=0,0,BU97/BT97*100)</f>
        <v>94.504246513720219</v>
      </c>
      <c r="BX97" s="14">
        <v>1007530</v>
      </c>
      <c r="BY97" s="14">
        <v>1244843</v>
      </c>
      <c r="BZ97" s="14">
        <v>641780</v>
      </c>
      <c r="CA97" s="14">
        <v>804311.98</v>
      </c>
      <c r="CB97" s="14">
        <f>CA97-BZ97</f>
        <v>162531.97999999998</v>
      </c>
      <c r="CC97" s="14">
        <f>IF(BZ97=0,0,CA97/BZ97*100)</f>
        <v>125.3251862008788</v>
      </c>
      <c r="CD97" s="14">
        <v>1400000</v>
      </c>
      <c r="CE97" s="14">
        <v>1400000</v>
      </c>
      <c r="CF97" s="14">
        <v>796694</v>
      </c>
      <c r="CG97" s="14">
        <v>676750.56</v>
      </c>
      <c r="CH97" s="14">
        <f>CG97-CF97</f>
        <v>-119943.43999999994</v>
      </c>
      <c r="CI97" s="14">
        <f>IF(CF97=0,0,CG97/CF97*100)</f>
        <v>84.944854611682786</v>
      </c>
      <c r="CJ97" s="14">
        <v>873400</v>
      </c>
      <c r="CK97" s="14">
        <v>873400</v>
      </c>
      <c r="CL97" s="14">
        <v>506420</v>
      </c>
      <c r="CM97" s="14">
        <v>536751.86</v>
      </c>
      <c r="CN97" s="14">
        <f>CM97-CL97</f>
        <v>30331.859999999986</v>
      </c>
      <c r="CO97" s="14">
        <f>IF(CL97=0,0,CM97/CL97*100)</f>
        <v>105.98946724063029</v>
      </c>
      <c r="CP97" s="14">
        <v>1815000</v>
      </c>
      <c r="CQ97" s="14">
        <v>1815000</v>
      </c>
      <c r="CR97" s="14">
        <v>1094990</v>
      </c>
      <c r="CS97" s="14">
        <v>1116757.07</v>
      </c>
      <c r="CT97" s="14">
        <f>CS97-CR97</f>
        <v>21767.070000000065</v>
      </c>
      <c r="CU97" s="14">
        <f>IF(CR97=0,0,CS97/CR97*100)</f>
        <v>101.9878784281135</v>
      </c>
      <c r="CV97" s="14">
        <v>2589403</v>
      </c>
      <c r="CW97" s="14">
        <v>2589403</v>
      </c>
      <c r="CX97" s="14">
        <v>1515308</v>
      </c>
      <c r="CY97" s="14">
        <v>1513805.1</v>
      </c>
      <c r="CZ97" s="14">
        <f>CY97-CX97</f>
        <v>-1502.8999999999069</v>
      </c>
      <c r="DA97" s="14">
        <f>IF(CX97=0,0,CY97/CX97*100)</f>
        <v>99.90081884342986</v>
      </c>
      <c r="DB97" s="14">
        <v>750765</v>
      </c>
      <c r="DC97" s="14">
        <v>750765</v>
      </c>
      <c r="DD97" s="14">
        <v>480420</v>
      </c>
      <c r="DE97" s="14">
        <v>314452.98000000004</v>
      </c>
      <c r="DF97" s="14">
        <f>DE97-DD97</f>
        <v>-165967.01999999996</v>
      </c>
      <c r="DG97" s="14">
        <f>IF(DD97=0,0,DE97/DD97*100)</f>
        <v>65.453765455226687</v>
      </c>
      <c r="DH97" s="14">
        <v>1214000</v>
      </c>
      <c r="DI97" s="14">
        <v>1214000</v>
      </c>
      <c r="DJ97" s="14">
        <v>649780</v>
      </c>
      <c r="DK97" s="14">
        <v>440425.06999999995</v>
      </c>
      <c r="DL97" s="14">
        <f>DK97-DJ97</f>
        <v>-209354.93000000005</v>
      </c>
      <c r="DM97" s="14">
        <f>IF(DJ97=0,0,DK97/DJ97*100)</f>
        <v>67.780644218043022</v>
      </c>
      <c r="DN97" s="14">
        <v>586715</v>
      </c>
      <c r="DO97" s="14">
        <v>586715</v>
      </c>
      <c r="DP97" s="14">
        <v>412621</v>
      </c>
      <c r="DQ97" s="14">
        <v>286312.76</v>
      </c>
      <c r="DR97" s="14">
        <f>DQ97-DP97</f>
        <v>-126308.23999999999</v>
      </c>
      <c r="DS97" s="14">
        <f>IF(DP97=0,0,DQ97/DP97*100)</f>
        <v>69.388799891425791</v>
      </c>
      <c r="DT97" s="14">
        <v>1027242</v>
      </c>
      <c r="DU97" s="14">
        <v>1027242</v>
      </c>
      <c r="DV97" s="14">
        <v>643113</v>
      </c>
      <c r="DW97" s="14">
        <v>717323.63000000012</v>
      </c>
      <c r="DX97" s="14">
        <f>DW97-DV97</f>
        <v>74210.630000000121</v>
      </c>
      <c r="DY97" s="14">
        <f>IF(DV97=0,0,DW97/DV97*100)</f>
        <v>111.53928314308685</v>
      </c>
      <c r="DZ97" s="14">
        <v>759564</v>
      </c>
      <c r="EA97" s="14">
        <v>759564</v>
      </c>
      <c r="EB97" s="14">
        <v>344825</v>
      </c>
      <c r="EC97" s="14">
        <v>403790.32999999996</v>
      </c>
      <c r="ED97" s="14">
        <f>EC97-EB97</f>
        <v>58965.329999999958</v>
      </c>
      <c r="EE97" s="14">
        <f>IF(EB97=0,0,EC97/EB97*100)</f>
        <v>117.10007395055462</v>
      </c>
      <c r="EF97" s="14">
        <v>1593000</v>
      </c>
      <c r="EG97" s="14">
        <v>1593000</v>
      </c>
      <c r="EH97" s="14">
        <v>953180</v>
      </c>
      <c r="EI97" s="14">
        <v>1118471.2</v>
      </c>
      <c r="EJ97" s="14">
        <f>EI97-EH97</f>
        <v>165291.19999999995</v>
      </c>
      <c r="EK97" s="14">
        <f>IF(EH97=0,0,EI97/EH97*100)</f>
        <v>117.34102687844899</v>
      </c>
    </row>
    <row r="98" spans="1:141" x14ac:dyDescent="0.3">
      <c r="A98" s="12" t="s">
        <v>121</v>
      </c>
      <c r="B98" s="13"/>
      <c r="C98" s="13"/>
      <c r="D98" s="14">
        <v>531576041</v>
      </c>
      <c r="E98" s="14">
        <v>541037757</v>
      </c>
      <c r="F98" s="14">
        <v>368271264.60000002</v>
      </c>
      <c r="G98" s="14">
        <v>353725039.04999995</v>
      </c>
      <c r="H98" s="14">
        <f>G98-F98</f>
        <v>-14546225.550000072</v>
      </c>
      <c r="I98" s="14">
        <f>IF(F98=0,0,G98/F98*100)</f>
        <v>96.050132891633694</v>
      </c>
      <c r="J98" s="14">
        <v>488516065</v>
      </c>
      <c r="K98" s="14">
        <v>495635468</v>
      </c>
      <c r="L98" s="14">
        <v>340123277.60000002</v>
      </c>
      <c r="M98" s="14">
        <v>325823383.75</v>
      </c>
      <c r="N98" s="14">
        <f>M98-L98</f>
        <v>-14299893.850000024</v>
      </c>
      <c r="O98" s="14">
        <f>IF(L98=0,0,M98/L98*100)</f>
        <v>95.795673277376409</v>
      </c>
      <c r="P98" s="14">
        <v>21655630</v>
      </c>
      <c r="Q98" s="14">
        <v>22210630</v>
      </c>
      <c r="R98" s="14">
        <v>14510914</v>
      </c>
      <c r="S98" s="14">
        <v>14800505.84</v>
      </c>
      <c r="T98" s="14">
        <f>S98-R98</f>
        <v>289591.83999999985</v>
      </c>
      <c r="U98" s="14">
        <f>IF(R98=0,0,S98/R98*100)</f>
        <v>101.99568297351911</v>
      </c>
      <c r="V98" s="14">
        <v>21655630</v>
      </c>
      <c r="W98" s="14">
        <v>22210630</v>
      </c>
      <c r="X98" s="14">
        <v>14510914</v>
      </c>
      <c r="Y98" s="14">
        <v>14800505.84</v>
      </c>
      <c r="Z98" s="14">
        <f>Y98-X98</f>
        <v>289591.83999999985</v>
      </c>
      <c r="AA98" s="14">
        <f>IF(X98=0,0,Y98/X98*100)</f>
        <v>101.99568297351911</v>
      </c>
      <c r="AB98" s="14">
        <v>21404346</v>
      </c>
      <c r="AC98" s="14">
        <v>23191659</v>
      </c>
      <c r="AD98" s="14">
        <v>13637073</v>
      </c>
      <c r="AE98" s="14">
        <v>13101149.460000003</v>
      </c>
      <c r="AF98" s="14">
        <f>AE98-AD98</f>
        <v>-535923.53999999724</v>
      </c>
      <c r="AG98" s="14">
        <f>IF(AD98=0,0,AE98/AD98*100)</f>
        <v>96.070098473477429</v>
      </c>
      <c r="AH98" s="14">
        <v>880000</v>
      </c>
      <c r="AI98" s="14">
        <v>1183000</v>
      </c>
      <c r="AJ98" s="14">
        <v>790404</v>
      </c>
      <c r="AK98" s="14">
        <v>900720.52999999991</v>
      </c>
      <c r="AL98" s="14">
        <f>AK98-AJ98</f>
        <v>110316.52999999991</v>
      </c>
      <c r="AM98" s="14">
        <f>IF(AJ98=0,0,AK98/AJ98*100)</f>
        <v>113.95698022783284</v>
      </c>
      <c r="AN98" s="14">
        <v>875950</v>
      </c>
      <c r="AO98" s="14">
        <v>875950</v>
      </c>
      <c r="AP98" s="14">
        <v>509225</v>
      </c>
      <c r="AQ98" s="14">
        <v>475321.99999999994</v>
      </c>
      <c r="AR98" s="14">
        <f>AQ98-AP98</f>
        <v>-33903.000000000058</v>
      </c>
      <c r="AS98" s="14">
        <f>IF(AP98=0,0,AQ98/AP98*100)</f>
        <v>93.34223575040501</v>
      </c>
      <c r="AT98" s="14">
        <v>1662100</v>
      </c>
      <c r="AU98" s="14">
        <v>1662100</v>
      </c>
      <c r="AV98" s="14">
        <v>1000160</v>
      </c>
      <c r="AW98" s="14">
        <v>864378.34000000008</v>
      </c>
      <c r="AX98" s="14">
        <f>AW98-AV98</f>
        <v>-135781.65999999992</v>
      </c>
      <c r="AY98" s="14">
        <f>IF(AV98=0,0,AW98/AV98*100)</f>
        <v>86.424006159014567</v>
      </c>
      <c r="AZ98" s="14">
        <v>1706182</v>
      </c>
      <c r="BA98" s="14">
        <v>1706182</v>
      </c>
      <c r="BB98" s="14">
        <v>936880</v>
      </c>
      <c r="BC98" s="14">
        <v>676630.42999999982</v>
      </c>
      <c r="BD98" s="14">
        <f>BC98-BB98</f>
        <v>-260249.57000000018</v>
      </c>
      <c r="BE98" s="14">
        <f>IF(BB98=0,0,BC98/BB98*100)</f>
        <v>72.221675134488933</v>
      </c>
      <c r="BF98" s="14">
        <v>453871</v>
      </c>
      <c r="BG98" s="14">
        <v>453871</v>
      </c>
      <c r="BH98" s="14">
        <v>351133</v>
      </c>
      <c r="BI98" s="14">
        <v>363738.69999999995</v>
      </c>
      <c r="BJ98" s="14">
        <f>BI98-BH98</f>
        <v>12605.699999999953</v>
      </c>
      <c r="BK98" s="14">
        <f>IF(BH98=0,0,BI98/BH98*100)</f>
        <v>103.59000720524701</v>
      </c>
      <c r="BL98" s="14">
        <v>712000</v>
      </c>
      <c r="BM98" s="14">
        <v>712000</v>
      </c>
      <c r="BN98" s="14">
        <v>395940</v>
      </c>
      <c r="BO98" s="14">
        <v>325875.16000000003</v>
      </c>
      <c r="BP98" s="14">
        <f>BO98-BN98</f>
        <v>-70064.839999999967</v>
      </c>
      <c r="BQ98" s="14">
        <f>IF(BN98=0,0,BO98/BN98*100)</f>
        <v>82.304177400616268</v>
      </c>
      <c r="BR98" s="14">
        <v>1497624</v>
      </c>
      <c r="BS98" s="14">
        <v>2684624</v>
      </c>
      <c r="BT98" s="14">
        <v>1614200</v>
      </c>
      <c r="BU98" s="14">
        <v>1565331.7600000002</v>
      </c>
      <c r="BV98" s="14">
        <f>BU98-BT98</f>
        <v>-48868.239999999758</v>
      </c>
      <c r="BW98" s="14">
        <f>IF(BT98=0,0,BU98/BT98*100)</f>
        <v>96.972603147069776</v>
      </c>
      <c r="BX98" s="14">
        <v>1007530</v>
      </c>
      <c r="BY98" s="14">
        <v>1304843</v>
      </c>
      <c r="BZ98" s="14">
        <v>641780</v>
      </c>
      <c r="CA98" s="14">
        <v>804311.98</v>
      </c>
      <c r="CB98" s="14">
        <f>CA98-BZ98</f>
        <v>162531.97999999998</v>
      </c>
      <c r="CC98" s="14">
        <f>IF(BZ98=0,0,CA98/BZ98*100)</f>
        <v>125.3251862008788</v>
      </c>
      <c r="CD98" s="14">
        <v>1400000</v>
      </c>
      <c r="CE98" s="14">
        <v>1400000</v>
      </c>
      <c r="CF98" s="14">
        <v>796694</v>
      </c>
      <c r="CG98" s="14">
        <v>676750.56</v>
      </c>
      <c r="CH98" s="14">
        <f>CG98-CF98</f>
        <v>-119943.43999999994</v>
      </c>
      <c r="CI98" s="14">
        <f>IF(CF98=0,0,CG98/CF98*100)</f>
        <v>84.944854611682786</v>
      </c>
      <c r="CJ98" s="14">
        <v>873400</v>
      </c>
      <c r="CK98" s="14">
        <v>873400</v>
      </c>
      <c r="CL98" s="14">
        <v>506420</v>
      </c>
      <c r="CM98" s="14">
        <v>536751.86</v>
      </c>
      <c r="CN98" s="14">
        <f>CM98-CL98</f>
        <v>30331.859999999986</v>
      </c>
      <c r="CO98" s="14">
        <f>IF(CL98=0,0,CM98/CL98*100)</f>
        <v>105.98946724063029</v>
      </c>
      <c r="CP98" s="14">
        <v>1815000</v>
      </c>
      <c r="CQ98" s="14">
        <v>1815000</v>
      </c>
      <c r="CR98" s="14">
        <v>1094990</v>
      </c>
      <c r="CS98" s="14">
        <v>1116757.07</v>
      </c>
      <c r="CT98" s="14">
        <f>CS98-CR98</f>
        <v>21767.070000000065</v>
      </c>
      <c r="CU98" s="14">
        <f>IF(CR98=0,0,CS98/CR98*100)</f>
        <v>101.9878784281135</v>
      </c>
      <c r="CV98" s="14">
        <v>2589403</v>
      </c>
      <c r="CW98" s="14">
        <v>2589403</v>
      </c>
      <c r="CX98" s="14">
        <v>1515308</v>
      </c>
      <c r="CY98" s="14">
        <v>1513805.1</v>
      </c>
      <c r="CZ98" s="14">
        <f>CY98-CX98</f>
        <v>-1502.8999999999069</v>
      </c>
      <c r="DA98" s="14">
        <f>IF(CX98=0,0,CY98/CX98*100)</f>
        <v>99.90081884342986</v>
      </c>
      <c r="DB98" s="14">
        <v>750765</v>
      </c>
      <c r="DC98" s="14">
        <v>750765</v>
      </c>
      <c r="DD98" s="14">
        <v>480420</v>
      </c>
      <c r="DE98" s="14">
        <v>314452.98000000004</v>
      </c>
      <c r="DF98" s="14">
        <f>DE98-DD98</f>
        <v>-165967.01999999996</v>
      </c>
      <c r="DG98" s="14">
        <f>IF(DD98=0,0,DE98/DD98*100)</f>
        <v>65.453765455226687</v>
      </c>
      <c r="DH98" s="14">
        <v>1214000</v>
      </c>
      <c r="DI98" s="14">
        <v>1214000</v>
      </c>
      <c r="DJ98" s="14">
        <v>649780</v>
      </c>
      <c r="DK98" s="14">
        <v>440425.06999999995</v>
      </c>
      <c r="DL98" s="14">
        <f>DK98-DJ98</f>
        <v>-209354.93000000005</v>
      </c>
      <c r="DM98" s="14">
        <f>IF(DJ98=0,0,DK98/DJ98*100)</f>
        <v>67.780644218043022</v>
      </c>
      <c r="DN98" s="14">
        <v>586715</v>
      </c>
      <c r="DO98" s="14">
        <v>586715</v>
      </c>
      <c r="DP98" s="14">
        <v>412621</v>
      </c>
      <c r="DQ98" s="14">
        <v>286312.76</v>
      </c>
      <c r="DR98" s="14">
        <f>DQ98-DP98</f>
        <v>-126308.23999999999</v>
      </c>
      <c r="DS98" s="14">
        <f>IF(DP98=0,0,DQ98/DP98*100)</f>
        <v>69.388799891425791</v>
      </c>
      <c r="DT98" s="14">
        <v>1027242</v>
      </c>
      <c r="DU98" s="14">
        <v>1027242</v>
      </c>
      <c r="DV98" s="14">
        <v>643113</v>
      </c>
      <c r="DW98" s="14">
        <v>717323.63000000012</v>
      </c>
      <c r="DX98" s="14">
        <f>DW98-DV98</f>
        <v>74210.630000000121</v>
      </c>
      <c r="DY98" s="14">
        <f>IF(DV98=0,0,DW98/DV98*100)</f>
        <v>111.53928314308685</v>
      </c>
      <c r="DZ98" s="14">
        <v>759564</v>
      </c>
      <c r="EA98" s="14">
        <v>759564</v>
      </c>
      <c r="EB98" s="14">
        <v>344825</v>
      </c>
      <c r="EC98" s="14">
        <v>403790.32999999996</v>
      </c>
      <c r="ED98" s="14">
        <f>EC98-EB98</f>
        <v>58965.329999999958</v>
      </c>
      <c r="EE98" s="14">
        <f>IF(EB98=0,0,EC98/EB98*100)</f>
        <v>117.10007395055462</v>
      </c>
      <c r="EF98" s="14">
        <v>1593000</v>
      </c>
      <c r="EG98" s="14">
        <v>1593000</v>
      </c>
      <c r="EH98" s="14">
        <v>953180</v>
      </c>
      <c r="EI98" s="14">
        <v>1118471.2</v>
      </c>
      <c r="EJ98" s="14">
        <f>EI98-EH98</f>
        <v>165291.19999999995</v>
      </c>
      <c r="EK98" s="14">
        <f>IF(EH98=0,0,EI98/EH98*100)</f>
        <v>117.34102687844899</v>
      </c>
    </row>
  </sheetData>
  <mergeCells count="30">
    <mergeCell ref="DT7:DY7"/>
    <mergeCell ref="DZ7:EE7"/>
    <mergeCell ref="EF7:EK7"/>
    <mergeCell ref="A97:C97"/>
    <mergeCell ref="A98:C98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2018-09-04T08:35:49Z</dcterms:created>
  <dcterms:modified xsi:type="dcterms:W3CDTF">2018-09-04T08:42:21Z</dcterms:modified>
</cp:coreProperties>
</file>