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60" windowWidth="13380" windowHeight="612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E41" i="1" l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<sst xmlns="http://schemas.openxmlformats.org/spreadsheetml/2006/main" count="192" uniqueCount="66">
  <si>
    <t>Аналіз виконання плану по доходах</t>
  </si>
  <si>
    <t>На 30.11.2018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</si>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</sst>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E41"/>
  <sheetViews>
    <sheetView tabSelected="1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7" width="11.44140625" bestFit="1" customWidth="1"/>
    <col min="8" max="8" width="10" bestFit="1" customWidth="1"/>
    <col min="10" max="12" width="13.88671875" customWidth="1"/>
    <col min="13" max="13" width="10.44140625" bestFit="1" customWidth="1"/>
    <col min="14" max="14" width="10" bestFit="1" customWidth="1"/>
    <col min="16" max="18" width="13.88671875" customWidth="1"/>
    <col min="19" max="19" width="10.44140625" bestFit="1" customWidth="1"/>
    <col min="20" max="20" width="9.44140625" bestFit="1" customWidth="1"/>
    <col min="22" max="24" width="13.88671875" customWidth="1"/>
    <col min="25" max="25" width="10.44140625" bestFit="1" customWidth="1"/>
    <col min="26" max="26" width="9.44140625" bestFit="1" customWidth="1"/>
    <col min="28" max="30" width="13.88671875" customWidth="1"/>
    <col min="31" max="31" width="10.44140625" bestFit="1" customWidth="1"/>
    <col min="32" max="32" width="10" bestFit="1" customWidth="1"/>
    <col min="34" max="36" width="13.88671875" customWidth="1"/>
    <col min="40" max="42" width="13.88671875" customWidth="1"/>
    <col min="46" max="48" width="13.88671875" customWidth="1"/>
    <col min="49" max="49" width="9.44140625" bestFit="1" customWidth="1"/>
    <col min="52" max="54" width="13.88671875" customWidth="1"/>
    <col min="58" max="60" width="13.88671875" customWidth="1"/>
    <col min="64" max="66" width="13.88671875" customWidth="1"/>
    <col min="70" max="72" width="13.88671875" customWidth="1"/>
    <col min="76" max="78" width="13.88671875" customWidth="1"/>
    <col min="82" max="84" width="13.88671875" customWidth="1"/>
    <col min="88" max="90" width="13.88671875" customWidth="1"/>
    <col min="94" max="96" width="13.88671875" customWidth="1"/>
    <col min="97" max="97" width="9.44140625" bestFit="1" customWidth="1"/>
    <col min="100" max="102" width="13.88671875" customWidth="1"/>
    <col min="103" max="103" width="9.44140625" bestFit="1" customWidth="1"/>
    <col min="106" max="108" width="13.88671875" customWidth="1"/>
    <col min="109" max="109" width="9.44140625" bestFit="1" customWidth="1"/>
    <col min="112" max="114" width="13.88671875" customWidth="1"/>
    <col min="118" max="120" width="13.88671875" customWidth="1"/>
    <col min="124" max="126" width="13.88671875" customWidth="1"/>
    <col min="130" max="132" width="13.88671875" customWidth="1"/>
  </cols>
  <sheetData>
    <row r="2" spans="1:13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5" ht="23.4" x14ac:dyDescent="0.4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5" ht="18" x14ac:dyDescent="0.3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5" x14ac:dyDescent="0.3">
      <c r="G6" t="s">
        <v>2</v>
      </c>
    </row>
    <row r="7" spans="1:135" x14ac:dyDescent="0.3">
      <c r="A7" s="5"/>
      <c r="B7" s="6" t="s">
        <v>3</v>
      </c>
      <c r="C7" s="6" t="s">
        <v>4</v>
      </c>
      <c r="D7" s="6" t="s">
        <v>5</v>
      </c>
      <c r="E7" s="7"/>
      <c r="F7" s="7"/>
      <c r="G7" s="7"/>
      <c r="H7" s="7"/>
      <c r="I7" s="7"/>
      <c r="J7" s="6" t="s">
        <v>12</v>
      </c>
      <c r="K7" s="7"/>
      <c r="L7" s="7"/>
      <c r="M7" s="7"/>
      <c r="N7" s="7"/>
      <c r="O7" s="7"/>
      <c r="P7" s="6" t="s">
        <v>13</v>
      </c>
      <c r="Q7" s="7"/>
      <c r="R7" s="7"/>
      <c r="S7" s="7"/>
      <c r="T7" s="7"/>
      <c r="U7" s="7"/>
      <c r="V7" s="6" t="s">
        <v>14</v>
      </c>
      <c r="W7" s="7"/>
      <c r="X7" s="7"/>
      <c r="Y7" s="7"/>
      <c r="Z7" s="7"/>
      <c r="AA7" s="7"/>
      <c r="AB7" s="6" t="s">
        <v>15</v>
      </c>
      <c r="AC7" s="7"/>
      <c r="AD7" s="7"/>
      <c r="AE7" s="7"/>
      <c r="AF7" s="7"/>
      <c r="AG7" s="7"/>
      <c r="AH7" s="6" t="s">
        <v>16</v>
      </c>
      <c r="AI7" s="7"/>
      <c r="AJ7" s="7"/>
      <c r="AK7" s="7"/>
      <c r="AL7" s="7"/>
      <c r="AM7" s="7"/>
      <c r="AN7" s="6" t="s">
        <v>17</v>
      </c>
      <c r="AO7" s="7"/>
      <c r="AP7" s="7"/>
      <c r="AQ7" s="7"/>
      <c r="AR7" s="7"/>
      <c r="AS7" s="7"/>
      <c r="AT7" s="6" t="s">
        <v>18</v>
      </c>
      <c r="AU7" s="7"/>
      <c r="AV7" s="7"/>
      <c r="AW7" s="7"/>
      <c r="AX7" s="7"/>
      <c r="AY7" s="7"/>
      <c r="AZ7" s="6" t="s">
        <v>19</v>
      </c>
      <c r="BA7" s="7"/>
      <c r="BB7" s="7"/>
      <c r="BC7" s="7"/>
      <c r="BD7" s="7"/>
      <c r="BE7" s="7"/>
      <c r="BF7" s="6" t="s">
        <v>20</v>
      </c>
      <c r="BG7" s="7"/>
      <c r="BH7" s="7"/>
      <c r="BI7" s="7"/>
      <c r="BJ7" s="7"/>
      <c r="BK7" s="7"/>
      <c r="BL7" s="6" t="s">
        <v>21</v>
      </c>
      <c r="BM7" s="7"/>
      <c r="BN7" s="7"/>
      <c r="BO7" s="7"/>
      <c r="BP7" s="7"/>
      <c r="BQ7" s="7"/>
      <c r="BR7" s="6" t="s">
        <v>22</v>
      </c>
      <c r="BS7" s="7"/>
      <c r="BT7" s="7"/>
      <c r="BU7" s="7"/>
      <c r="BV7" s="7"/>
      <c r="BW7" s="7"/>
      <c r="BX7" s="6" t="s">
        <v>23</v>
      </c>
      <c r="BY7" s="7"/>
      <c r="BZ7" s="7"/>
      <c r="CA7" s="7"/>
      <c r="CB7" s="7"/>
      <c r="CC7" s="7"/>
      <c r="CD7" s="6" t="s">
        <v>24</v>
      </c>
      <c r="CE7" s="7"/>
      <c r="CF7" s="7"/>
      <c r="CG7" s="7"/>
      <c r="CH7" s="7"/>
      <c r="CI7" s="7"/>
      <c r="CJ7" s="6" t="s">
        <v>25</v>
      </c>
      <c r="CK7" s="7"/>
      <c r="CL7" s="7"/>
      <c r="CM7" s="7"/>
      <c r="CN7" s="7"/>
      <c r="CO7" s="7"/>
      <c r="CP7" s="6" t="s">
        <v>26</v>
      </c>
      <c r="CQ7" s="7"/>
      <c r="CR7" s="7"/>
      <c r="CS7" s="7"/>
      <c r="CT7" s="7"/>
      <c r="CU7" s="7"/>
      <c r="CV7" s="6" t="s">
        <v>27</v>
      </c>
      <c r="CW7" s="7"/>
      <c r="CX7" s="7"/>
      <c r="CY7" s="7"/>
      <c r="CZ7" s="7"/>
      <c r="DA7" s="7"/>
      <c r="DB7" s="6" t="s">
        <v>28</v>
      </c>
      <c r="DC7" s="7"/>
      <c r="DD7" s="7"/>
      <c r="DE7" s="7"/>
      <c r="DF7" s="7"/>
      <c r="DG7" s="7"/>
      <c r="DH7" s="6" t="s">
        <v>29</v>
      </c>
      <c r="DI7" s="7"/>
      <c r="DJ7" s="7"/>
      <c r="DK7" s="7"/>
      <c r="DL7" s="7"/>
      <c r="DM7" s="7"/>
      <c r="DN7" s="6" t="s">
        <v>30</v>
      </c>
      <c r="DO7" s="7"/>
      <c r="DP7" s="7"/>
      <c r="DQ7" s="7"/>
      <c r="DR7" s="7"/>
      <c r="DS7" s="7"/>
      <c r="DT7" s="6" t="s">
        <v>31</v>
      </c>
      <c r="DU7" s="7"/>
      <c r="DV7" s="7"/>
      <c r="DW7" s="7"/>
      <c r="DX7" s="7"/>
      <c r="DY7" s="7"/>
      <c r="DZ7" s="6" t="s">
        <v>32</v>
      </c>
      <c r="EA7" s="7"/>
      <c r="EB7" s="7"/>
      <c r="EC7" s="7"/>
      <c r="ED7" s="7"/>
      <c r="EE7" s="7"/>
    </row>
    <row r="8" spans="1:135" ht="28.5" customHeight="1" x14ac:dyDescent="0.3">
      <c r="A8" s="5"/>
      <c r="B8" s="7"/>
      <c r="C8" s="7"/>
      <c r="D8" s="8" t="s">
        <v>6</v>
      </c>
      <c r="E8" s="8" t="s">
        <v>7</v>
      </c>
      <c r="F8" s="8" t="s">
        <v>8</v>
      </c>
      <c r="G8" s="9" t="s">
        <v>9</v>
      </c>
      <c r="H8" s="9" t="s">
        <v>10</v>
      </c>
      <c r="I8" s="9" t="s">
        <v>11</v>
      </c>
      <c r="J8" s="8" t="s">
        <v>6</v>
      </c>
      <c r="K8" s="8" t="s">
        <v>7</v>
      </c>
      <c r="L8" s="8" t="s">
        <v>8</v>
      </c>
      <c r="M8" s="9" t="s">
        <v>9</v>
      </c>
      <c r="N8" s="9" t="s">
        <v>10</v>
      </c>
      <c r="O8" s="9" t="s">
        <v>11</v>
      </c>
      <c r="P8" s="8" t="s">
        <v>6</v>
      </c>
      <c r="Q8" s="8" t="s">
        <v>7</v>
      </c>
      <c r="R8" s="8" t="s">
        <v>8</v>
      </c>
      <c r="S8" s="9" t="s">
        <v>9</v>
      </c>
      <c r="T8" s="9" t="s">
        <v>10</v>
      </c>
      <c r="U8" s="9" t="s">
        <v>11</v>
      </c>
      <c r="V8" s="8" t="s">
        <v>6</v>
      </c>
      <c r="W8" s="8" t="s">
        <v>7</v>
      </c>
      <c r="X8" s="8" t="s">
        <v>8</v>
      </c>
      <c r="Y8" s="9" t="s">
        <v>9</v>
      </c>
      <c r="Z8" s="9" t="s">
        <v>10</v>
      </c>
      <c r="AA8" s="9" t="s">
        <v>11</v>
      </c>
      <c r="AB8" s="8" t="s">
        <v>6</v>
      </c>
      <c r="AC8" s="8" t="s">
        <v>7</v>
      </c>
      <c r="AD8" s="8" t="s">
        <v>8</v>
      </c>
      <c r="AE8" s="9" t="s">
        <v>9</v>
      </c>
      <c r="AF8" s="9" t="s">
        <v>10</v>
      </c>
      <c r="AG8" s="9" t="s">
        <v>11</v>
      </c>
      <c r="AH8" s="8" t="s">
        <v>6</v>
      </c>
      <c r="AI8" s="8" t="s">
        <v>7</v>
      </c>
      <c r="AJ8" s="8" t="s">
        <v>8</v>
      </c>
      <c r="AK8" s="9" t="s">
        <v>9</v>
      </c>
      <c r="AL8" s="9" t="s">
        <v>10</v>
      </c>
      <c r="AM8" s="9" t="s">
        <v>11</v>
      </c>
      <c r="AN8" s="8" t="s">
        <v>6</v>
      </c>
      <c r="AO8" s="8" t="s">
        <v>7</v>
      </c>
      <c r="AP8" s="8" t="s">
        <v>8</v>
      </c>
      <c r="AQ8" s="9" t="s">
        <v>9</v>
      </c>
      <c r="AR8" s="9" t="s">
        <v>10</v>
      </c>
      <c r="AS8" s="9" t="s">
        <v>11</v>
      </c>
      <c r="AT8" s="8" t="s">
        <v>6</v>
      </c>
      <c r="AU8" s="8" t="s">
        <v>7</v>
      </c>
      <c r="AV8" s="8" t="s">
        <v>8</v>
      </c>
      <c r="AW8" s="9" t="s">
        <v>9</v>
      </c>
      <c r="AX8" s="9" t="s">
        <v>10</v>
      </c>
      <c r="AY8" s="9" t="s">
        <v>11</v>
      </c>
      <c r="AZ8" s="8" t="s">
        <v>6</v>
      </c>
      <c r="BA8" s="8" t="s">
        <v>7</v>
      </c>
      <c r="BB8" s="8" t="s">
        <v>8</v>
      </c>
      <c r="BC8" s="9" t="s">
        <v>9</v>
      </c>
      <c r="BD8" s="9" t="s">
        <v>10</v>
      </c>
      <c r="BE8" s="9" t="s">
        <v>11</v>
      </c>
      <c r="BF8" s="8" t="s">
        <v>6</v>
      </c>
      <c r="BG8" s="8" t="s">
        <v>7</v>
      </c>
      <c r="BH8" s="8" t="s">
        <v>8</v>
      </c>
      <c r="BI8" s="9" t="s">
        <v>9</v>
      </c>
      <c r="BJ8" s="9" t="s">
        <v>10</v>
      </c>
      <c r="BK8" s="9" t="s">
        <v>11</v>
      </c>
      <c r="BL8" s="8" t="s">
        <v>6</v>
      </c>
      <c r="BM8" s="8" t="s">
        <v>7</v>
      </c>
      <c r="BN8" s="8" t="s">
        <v>8</v>
      </c>
      <c r="BO8" s="9" t="s">
        <v>9</v>
      </c>
      <c r="BP8" s="9" t="s">
        <v>10</v>
      </c>
      <c r="BQ8" s="9" t="s">
        <v>11</v>
      </c>
      <c r="BR8" s="8" t="s">
        <v>6</v>
      </c>
      <c r="BS8" s="8" t="s">
        <v>7</v>
      </c>
      <c r="BT8" s="8" t="s">
        <v>8</v>
      </c>
      <c r="BU8" s="9" t="s">
        <v>9</v>
      </c>
      <c r="BV8" s="9" t="s">
        <v>10</v>
      </c>
      <c r="BW8" s="9" t="s">
        <v>11</v>
      </c>
      <c r="BX8" s="8" t="s">
        <v>6</v>
      </c>
      <c r="BY8" s="8" t="s">
        <v>7</v>
      </c>
      <c r="BZ8" s="8" t="s">
        <v>8</v>
      </c>
      <c r="CA8" s="9" t="s">
        <v>9</v>
      </c>
      <c r="CB8" s="9" t="s">
        <v>10</v>
      </c>
      <c r="CC8" s="9" t="s">
        <v>11</v>
      </c>
      <c r="CD8" s="8" t="s">
        <v>6</v>
      </c>
      <c r="CE8" s="8" t="s">
        <v>7</v>
      </c>
      <c r="CF8" s="8" t="s">
        <v>8</v>
      </c>
      <c r="CG8" s="9" t="s">
        <v>9</v>
      </c>
      <c r="CH8" s="9" t="s">
        <v>10</v>
      </c>
      <c r="CI8" s="9" t="s">
        <v>11</v>
      </c>
      <c r="CJ8" s="8" t="s">
        <v>6</v>
      </c>
      <c r="CK8" s="8" t="s">
        <v>7</v>
      </c>
      <c r="CL8" s="8" t="s">
        <v>8</v>
      </c>
      <c r="CM8" s="9" t="s">
        <v>9</v>
      </c>
      <c r="CN8" s="9" t="s">
        <v>10</v>
      </c>
      <c r="CO8" s="9" t="s">
        <v>11</v>
      </c>
      <c r="CP8" s="8" t="s">
        <v>6</v>
      </c>
      <c r="CQ8" s="8" t="s">
        <v>7</v>
      </c>
      <c r="CR8" s="8" t="s">
        <v>8</v>
      </c>
      <c r="CS8" s="9" t="s">
        <v>9</v>
      </c>
      <c r="CT8" s="9" t="s">
        <v>10</v>
      </c>
      <c r="CU8" s="9" t="s">
        <v>11</v>
      </c>
      <c r="CV8" s="8" t="s">
        <v>6</v>
      </c>
      <c r="CW8" s="8" t="s">
        <v>7</v>
      </c>
      <c r="CX8" s="8" t="s">
        <v>8</v>
      </c>
      <c r="CY8" s="9" t="s">
        <v>9</v>
      </c>
      <c r="CZ8" s="9" t="s">
        <v>10</v>
      </c>
      <c r="DA8" s="9" t="s">
        <v>11</v>
      </c>
      <c r="DB8" s="8" t="s">
        <v>6</v>
      </c>
      <c r="DC8" s="8" t="s">
        <v>7</v>
      </c>
      <c r="DD8" s="8" t="s">
        <v>8</v>
      </c>
      <c r="DE8" s="9" t="s">
        <v>9</v>
      </c>
      <c r="DF8" s="9" t="s">
        <v>10</v>
      </c>
      <c r="DG8" s="9" t="s">
        <v>11</v>
      </c>
      <c r="DH8" s="8" t="s">
        <v>6</v>
      </c>
      <c r="DI8" s="8" t="s">
        <v>7</v>
      </c>
      <c r="DJ8" s="8" t="s">
        <v>8</v>
      </c>
      <c r="DK8" s="9" t="s">
        <v>9</v>
      </c>
      <c r="DL8" s="9" t="s">
        <v>10</v>
      </c>
      <c r="DM8" s="9" t="s">
        <v>11</v>
      </c>
      <c r="DN8" s="8" t="s">
        <v>6</v>
      </c>
      <c r="DO8" s="8" t="s">
        <v>7</v>
      </c>
      <c r="DP8" s="8" t="s">
        <v>8</v>
      </c>
      <c r="DQ8" s="9" t="s">
        <v>9</v>
      </c>
      <c r="DR8" s="9" t="s">
        <v>10</v>
      </c>
      <c r="DS8" s="9" t="s">
        <v>11</v>
      </c>
      <c r="DT8" s="8" t="s">
        <v>6</v>
      </c>
      <c r="DU8" s="8" t="s">
        <v>7</v>
      </c>
      <c r="DV8" s="8" t="s">
        <v>8</v>
      </c>
      <c r="DW8" s="9" t="s">
        <v>9</v>
      </c>
      <c r="DX8" s="9" t="s">
        <v>10</v>
      </c>
      <c r="DY8" s="9" t="s">
        <v>11</v>
      </c>
      <c r="DZ8" s="8" t="s">
        <v>6</v>
      </c>
      <c r="EA8" s="8" t="s">
        <v>7</v>
      </c>
      <c r="EB8" s="8" t="s">
        <v>8</v>
      </c>
      <c r="EC8" s="9" t="s">
        <v>9</v>
      </c>
      <c r="ED8" s="9" t="s">
        <v>10</v>
      </c>
      <c r="EE8" s="9" t="s">
        <v>11</v>
      </c>
    </row>
    <row r="9" spans="1:135" x14ac:dyDescent="0.3">
      <c r="A9" s="10"/>
      <c r="B9" s="10">
        <v>10000000</v>
      </c>
      <c r="C9" s="10" t="s">
        <v>33</v>
      </c>
      <c r="D9" s="11">
        <v>84375</v>
      </c>
      <c r="E9" s="11">
        <v>84375</v>
      </c>
      <c r="F9" s="11">
        <v>77769</v>
      </c>
      <c r="G9" s="11">
        <v>133747.37000000002</v>
      </c>
      <c r="H9" s="11">
        <f>G9-F9</f>
        <v>55978.370000000024</v>
      </c>
      <c r="I9" s="11">
        <f>IF(F9=0,0,G9/F9*100)</f>
        <v>171.98031349252275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22130</v>
      </c>
      <c r="Q9" s="11">
        <v>22130</v>
      </c>
      <c r="R9" s="11">
        <v>21315</v>
      </c>
      <c r="S9" s="11">
        <v>56290.39</v>
      </c>
      <c r="T9" s="11">
        <f>S9-R9</f>
        <v>34975.39</v>
      </c>
      <c r="U9" s="11">
        <f>IF(R9=0,0,S9/R9*100)</f>
        <v>264.08815388224258</v>
      </c>
      <c r="V9" s="11">
        <v>22130</v>
      </c>
      <c r="W9" s="11">
        <v>22130</v>
      </c>
      <c r="X9" s="11">
        <v>21315</v>
      </c>
      <c r="Y9" s="11">
        <v>56290.39</v>
      </c>
      <c r="Z9" s="11">
        <f>Y9-X9</f>
        <v>34975.39</v>
      </c>
      <c r="AA9" s="11">
        <f>IF(X9=0,0,Y9/X9*100)</f>
        <v>264.08815388224258</v>
      </c>
      <c r="AB9" s="11">
        <v>62245</v>
      </c>
      <c r="AC9" s="11">
        <v>62245</v>
      </c>
      <c r="AD9" s="11">
        <v>56454</v>
      </c>
      <c r="AE9" s="11">
        <v>77456.979999999981</v>
      </c>
      <c r="AF9" s="11">
        <f>AE9-AD9</f>
        <v>21002.979999999981</v>
      </c>
      <c r="AG9" s="11">
        <f>IF(AD9=0,0,AE9/AD9*100)</f>
        <v>137.20370567187442</v>
      </c>
      <c r="AH9" s="11">
        <v>0</v>
      </c>
      <c r="AI9" s="11">
        <v>0</v>
      </c>
      <c r="AJ9" s="11">
        <v>0</v>
      </c>
      <c r="AK9" s="11">
        <v>1665.28</v>
      </c>
      <c r="AL9" s="11">
        <f>AK9-AJ9</f>
        <v>1665.28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60.230000000000004</v>
      </c>
      <c r="AR9" s="11">
        <f>AQ9-AP9</f>
        <v>60.230000000000004</v>
      </c>
      <c r="AS9" s="11">
        <f>IF(AP9=0,0,AQ9/AP9*100)</f>
        <v>0</v>
      </c>
      <c r="AT9" s="11">
        <v>9000</v>
      </c>
      <c r="AU9" s="11">
        <v>9000</v>
      </c>
      <c r="AV9" s="11">
        <v>7500</v>
      </c>
      <c r="AW9" s="11">
        <v>6735.13</v>
      </c>
      <c r="AX9" s="11">
        <f>AW9-AV9</f>
        <v>-764.86999999999989</v>
      </c>
      <c r="AY9" s="11">
        <f>IF(AV9=0,0,AW9/AV9*100)</f>
        <v>89.801733333333331</v>
      </c>
      <c r="AZ9" s="11">
        <v>0</v>
      </c>
      <c r="BA9" s="11">
        <v>0</v>
      </c>
      <c r="BB9" s="11">
        <v>0</v>
      </c>
      <c r="BC9" s="11">
        <v>717.72</v>
      </c>
      <c r="BD9" s="11">
        <f>BC9-BB9</f>
        <v>717.72</v>
      </c>
      <c r="BE9" s="11">
        <f>IF(BB9=0,0,BC9/BB9*100)</f>
        <v>0</v>
      </c>
      <c r="BF9" s="11">
        <v>393</v>
      </c>
      <c r="BG9" s="11">
        <v>393</v>
      </c>
      <c r="BH9" s="11">
        <v>393</v>
      </c>
      <c r="BI9" s="11">
        <v>387.51</v>
      </c>
      <c r="BJ9" s="11">
        <f>BI9-BH9</f>
        <v>-5.4900000000000091</v>
      </c>
      <c r="BK9" s="11">
        <f>IF(BH9=0,0,BI9/BH9*100)</f>
        <v>98.603053435114489</v>
      </c>
      <c r="BL9" s="11">
        <v>0</v>
      </c>
      <c r="BM9" s="11">
        <v>0</v>
      </c>
      <c r="BN9" s="11">
        <v>0</v>
      </c>
      <c r="BO9" s="11">
        <v>860.13</v>
      </c>
      <c r="BP9" s="11">
        <f>BO9-BN9</f>
        <v>860.13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2627.21</v>
      </c>
      <c r="BV9" s="11">
        <f>BU9-BT9</f>
        <v>2627.21</v>
      </c>
      <c r="BW9" s="11">
        <f>IF(BT9=0,0,BU9/BT9*100)</f>
        <v>0</v>
      </c>
      <c r="BX9" s="11">
        <v>500</v>
      </c>
      <c r="BY9" s="11">
        <v>500</v>
      </c>
      <c r="BZ9" s="11">
        <v>500</v>
      </c>
      <c r="CA9" s="11">
        <v>260.85000000000002</v>
      </c>
      <c r="CB9" s="11">
        <f>CA9-BZ9</f>
        <v>-239.14999999999998</v>
      </c>
      <c r="CC9" s="11">
        <f>IF(BZ9=0,0,CA9/BZ9*100)</f>
        <v>52.17</v>
      </c>
      <c r="CD9" s="11">
        <v>0</v>
      </c>
      <c r="CE9" s="11">
        <v>0</v>
      </c>
      <c r="CF9" s="11">
        <v>0</v>
      </c>
      <c r="CG9" s="11">
        <v>173.41</v>
      </c>
      <c r="CH9" s="11">
        <f>CG9-CF9</f>
        <v>173.41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100.56</v>
      </c>
      <c r="CN9" s="11">
        <f>CM9-CL9</f>
        <v>100.56</v>
      </c>
      <c r="CO9" s="11">
        <f>IF(CL9=0,0,CM9/CL9*100)</f>
        <v>0</v>
      </c>
      <c r="CP9" s="11">
        <v>46000</v>
      </c>
      <c r="CQ9" s="11">
        <v>46000</v>
      </c>
      <c r="CR9" s="11">
        <v>42100</v>
      </c>
      <c r="CS9" s="11">
        <v>53834.400000000001</v>
      </c>
      <c r="CT9" s="11">
        <f>CS9-CR9</f>
        <v>11734.400000000001</v>
      </c>
      <c r="CU9" s="11">
        <f>IF(CR9=0,0,CS9/CR9*100)</f>
        <v>127.87268408551068</v>
      </c>
      <c r="CV9" s="11">
        <v>1103</v>
      </c>
      <c r="CW9" s="11">
        <v>1103</v>
      </c>
      <c r="CX9" s="11">
        <v>1103</v>
      </c>
      <c r="CY9" s="11">
        <v>1859.3899999999999</v>
      </c>
      <c r="CZ9" s="11">
        <f>CY9-CX9</f>
        <v>756.38999999999987</v>
      </c>
      <c r="DA9" s="11">
        <f>IF(CX9=0,0,CY9/CX9*100)</f>
        <v>168.5757026291931</v>
      </c>
      <c r="DB9" s="11">
        <v>2300</v>
      </c>
      <c r="DC9" s="11">
        <v>2300</v>
      </c>
      <c r="DD9" s="11">
        <v>2270</v>
      </c>
      <c r="DE9" s="11">
        <v>3725.81</v>
      </c>
      <c r="DF9" s="11">
        <f>DE9-DD9</f>
        <v>1455.81</v>
      </c>
      <c r="DG9" s="11">
        <f>IF(DD9=0,0,DE9/DD9*100)</f>
        <v>164.13259911894272</v>
      </c>
      <c r="DH9" s="11">
        <v>0</v>
      </c>
      <c r="DI9" s="11">
        <v>0</v>
      </c>
      <c r="DJ9" s="11">
        <v>0</v>
      </c>
      <c r="DK9" s="11">
        <v>12.93</v>
      </c>
      <c r="DL9" s="11">
        <f>DK9-DJ9</f>
        <v>12.93</v>
      </c>
      <c r="DM9" s="11">
        <f>IF(DJ9=0,0,DK9/DJ9*100)</f>
        <v>0</v>
      </c>
      <c r="DN9" s="11">
        <v>1449</v>
      </c>
      <c r="DO9" s="11">
        <v>1449</v>
      </c>
      <c r="DP9" s="11">
        <v>1088</v>
      </c>
      <c r="DQ9" s="11">
        <v>1687.63</v>
      </c>
      <c r="DR9" s="11">
        <f>DQ9-DP9</f>
        <v>599.63000000000011</v>
      </c>
      <c r="DS9" s="11">
        <f>IF(DP9=0,0,DQ9/DP9*100)</f>
        <v>155.11305147058826</v>
      </c>
      <c r="DT9" s="11">
        <v>0</v>
      </c>
      <c r="DU9" s="11">
        <v>0</v>
      </c>
      <c r="DV9" s="11">
        <v>0</v>
      </c>
      <c r="DW9" s="11">
        <v>683.87</v>
      </c>
      <c r="DX9" s="11">
        <f>DW9-DV9</f>
        <v>683.87</v>
      </c>
      <c r="DY9" s="11">
        <f>IF(DV9=0,0,DW9/DV9*100)</f>
        <v>0</v>
      </c>
      <c r="DZ9" s="11">
        <v>1500</v>
      </c>
      <c r="EA9" s="11">
        <v>1500</v>
      </c>
      <c r="EB9" s="11">
        <v>1500</v>
      </c>
      <c r="EC9" s="11">
        <v>2064.92</v>
      </c>
      <c r="ED9" s="11">
        <f>EC9-EB9</f>
        <v>564.92000000000007</v>
      </c>
      <c r="EE9" s="11">
        <f>IF(EB9=0,0,EC9/EB9*100)</f>
        <v>137.66133333333335</v>
      </c>
    </row>
    <row r="10" spans="1:135" x14ac:dyDescent="0.3">
      <c r="A10" s="10"/>
      <c r="B10" s="10">
        <v>12000000</v>
      </c>
      <c r="C10" s="10" t="s">
        <v>34</v>
      </c>
      <c r="D10" s="11">
        <v>0</v>
      </c>
      <c r="E10" s="11">
        <v>0</v>
      </c>
      <c r="F10" s="11">
        <v>0</v>
      </c>
      <c r="G10" s="11">
        <v>0.12</v>
      </c>
      <c r="H10" s="11">
        <f>G10-F10</f>
        <v>0.12</v>
      </c>
      <c r="I10" s="11">
        <f>IF(F10=0,0,G10/F10*100)</f>
        <v>0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0</v>
      </c>
      <c r="Q10" s="11">
        <v>0</v>
      </c>
      <c r="R10" s="11">
        <v>0</v>
      </c>
      <c r="S10" s="11">
        <v>0.12</v>
      </c>
      <c r="T10" s="11">
        <f>S10-R10</f>
        <v>0.12</v>
      </c>
      <c r="U10" s="11">
        <f>IF(R10=0,0,S10/R10*100)</f>
        <v>0</v>
      </c>
      <c r="V10" s="11">
        <v>0</v>
      </c>
      <c r="W10" s="11">
        <v>0</v>
      </c>
      <c r="X10" s="11">
        <v>0</v>
      </c>
      <c r="Y10" s="11">
        <v>0.12</v>
      </c>
      <c r="Z10" s="11">
        <f>Y10-X10</f>
        <v>0.12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</row>
    <row r="11" spans="1:135" x14ac:dyDescent="0.3">
      <c r="A11" s="10"/>
      <c r="B11" s="10">
        <v>12020000</v>
      </c>
      <c r="C11" s="10" t="s">
        <v>35</v>
      </c>
      <c r="D11" s="11">
        <v>0</v>
      </c>
      <c r="E11" s="11">
        <v>0</v>
      </c>
      <c r="F11" s="11">
        <v>0</v>
      </c>
      <c r="G11" s="11">
        <v>0.12</v>
      </c>
      <c r="H11" s="11">
        <f>G11-F11</f>
        <v>0.12</v>
      </c>
      <c r="I11" s="11">
        <f>IF(F11=0,0,G11/F11*100)</f>
        <v>0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0</v>
      </c>
      <c r="Q11" s="11">
        <v>0</v>
      </c>
      <c r="R11" s="11">
        <v>0</v>
      </c>
      <c r="S11" s="11">
        <v>0.12</v>
      </c>
      <c r="T11" s="11">
        <f>S11-R11</f>
        <v>0.12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0.12</v>
      </c>
      <c r="Z11" s="11">
        <f>Y11-X11</f>
        <v>0.12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</row>
    <row r="12" spans="1:135" x14ac:dyDescent="0.3">
      <c r="A12" s="10"/>
      <c r="B12" s="10">
        <v>12020100</v>
      </c>
      <c r="C12" s="10" t="s">
        <v>36</v>
      </c>
      <c r="D12" s="11">
        <v>0</v>
      </c>
      <c r="E12" s="11">
        <v>0</v>
      </c>
      <c r="F12" s="11">
        <v>0</v>
      </c>
      <c r="G12" s="11">
        <v>0.12</v>
      </c>
      <c r="H12" s="11">
        <f>G12-F12</f>
        <v>0.12</v>
      </c>
      <c r="I12" s="11">
        <f>IF(F12=0,0,G12/F12*100)</f>
        <v>0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0</v>
      </c>
      <c r="Q12" s="11">
        <v>0</v>
      </c>
      <c r="R12" s="11">
        <v>0</v>
      </c>
      <c r="S12" s="11">
        <v>0.12</v>
      </c>
      <c r="T12" s="11">
        <f>S12-R12</f>
        <v>0.12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0.12</v>
      </c>
      <c r="Z12" s="11">
        <f>Y12-X12</f>
        <v>0.12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</row>
    <row r="13" spans="1:135" x14ac:dyDescent="0.3">
      <c r="A13" s="10"/>
      <c r="B13" s="10">
        <v>19000000</v>
      </c>
      <c r="C13" s="10" t="s">
        <v>37</v>
      </c>
      <c r="D13" s="11">
        <v>84375</v>
      </c>
      <c r="E13" s="11">
        <v>84375</v>
      </c>
      <c r="F13" s="11">
        <v>77769</v>
      </c>
      <c r="G13" s="11">
        <v>133747.25000000003</v>
      </c>
      <c r="H13" s="11">
        <f>G13-F13</f>
        <v>55978.250000000029</v>
      </c>
      <c r="I13" s="11">
        <f>IF(F13=0,0,G13/F13*100)</f>
        <v>171.98015918939427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22130</v>
      </c>
      <c r="Q13" s="11">
        <v>22130</v>
      </c>
      <c r="R13" s="11">
        <v>21315</v>
      </c>
      <c r="S13" s="11">
        <v>56290.27</v>
      </c>
      <c r="T13" s="11">
        <f>S13-R13</f>
        <v>34975.269999999997</v>
      </c>
      <c r="U13" s="11">
        <f>IF(R13=0,0,S13/R13*100)</f>
        <v>264.08759089842835</v>
      </c>
      <c r="V13" s="11">
        <v>22130</v>
      </c>
      <c r="W13" s="11">
        <v>22130</v>
      </c>
      <c r="X13" s="11">
        <v>21315</v>
      </c>
      <c r="Y13" s="11">
        <v>56290.27</v>
      </c>
      <c r="Z13" s="11">
        <f>Y13-X13</f>
        <v>34975.269999999997</v>
      </c>
      <c r="AA13" s="11">
        <f>IF(X13=0,0,Y13/X13*100)</f>
        <v>264.08759089842835</v>
      </c>
      <c r="AB13" s="11">
        <v>62245</v>
      </c>
      <c r="AC13" s="11">
        <v>62245</v>
      </c>
      <c r="AD13" s="11">
        <v>56454</v>
      </c>
      <c r="AE13" s="11">
        <v>77456.979999999981</v>
      </c>
      <c r="AF13" s="11">
        <f>AE13-AD13</f>
        <v>21002.979999999981</v>
      </c>
      <c r="AG13" s="11">
        <f>IF(AD13=0,0,AE13/AD13*100)</f>
        <v>137.20370567187442</v>
      </c>
      <c r="AH13" s="11">
        <v>0</v>
      </c>
      <c r="AI13" s="11">
        <v>0</v>
      </c>
      <c r="AJ13" s="11">
        <v>0</v>
      </c>
      <c r="AK13" s="11">
        <v>1665.28</v>
      </c>
      <c r="AL13" s="11">
        <f>AK13-AJ13</f>
        <v>1665.28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60.230000000000004</v>
      </c>
      <c r="AR13" s="11">
        <f>AQ13-AP13</f>
        <v>60.230000000000004</v>
      </c>
      <c r="AS13" s="11">
        <f>IF(AP13=0,0,AQ13/AP13*100)</f>
        <v>0</v>
      </c>
      <c r="AT13" s="11">
        <v>9000</v>
      </c>
      <c r="AU13" s="11">
        <v>9000</v>
      </c>
      <c r="AV13" s="11">
        <v>7500</v>
      </c>
      <c r="AW13" s="11">
        <v>6735.13</v>
      </c>
      <c r="AX13" s="11">
        <f>AW13-AV13</f>
        <v>-764.86999999999989</v>
      </c>
      <c r="AY13" s="11">
        <f>IF(AV13=0,0,AW13/AV13*100)</f>
        <v>89.801733333333331</v>
      </c>
      <c r="AZ13" s="11">
        <v>0</v>
      </c>
      <c r="BA13" s="11">
        <v>0</v>
      </c>
      <c r="BB13" s="11">
        <v>0</v>
      </c>
      <c r="BC13" s="11">
        <v>717.72</v>
      </c>
      <c r="BD13" s="11">
        <f>BC13-BB13</f>
        <v>717.72</v>
      </c>
      <c r="BE13" s="11">
        <f>IF(BB13=0,0,BC13/BB13*100)</f>
        <v>0</v>
      </c>
      <c r="BF13" s="11">
        <v>393</v>
      </c>
      <c r="BG13" s="11">
        <v>393</v>
      </c>
      <c r="BH13" s="11">
        <v>393</v>
      </c>
      <c r="BI13" s="11">
        <v>387.51</v>
      </c>
      <c r="BJ13" s="11">
        <f>BI13-BH13</f>
        <v>-5.4900000000000091</v>
      </c>
      <c r="BK13" s="11">
        <f>IF(BH13=0,0,BI13/BH13*100)</f>
        <v>98.603053435114489</v>
      </c>
      <c r="BL13" s="11">
        <v>0</v>
      </c>
      <c r="BM13" s="11">
        <v>0</v>
      </c>
      <c r="BN13" s="11">
        <v>0</v>
      </c>
      <c r="BO13" s="11">
        <v>860.13</v>
      </c>
      <c r="BP13" s="11">
        <f>BO13-BN13</f>
        <v>860.13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2627.21</v>
      </c>
      <c r="BV13" s="11">
        <f>BU13-BT13</f>
        <v>2627.21</v>
      </c>
      <c r="BW13" s="11">
        <f>IF(BT13=0,0,BU13/BT13*100)</f>
        <v>0</v>
      </c>
      <c r="BX13" s="11">
        <v>500</v>
      </c>
      <c r="BY13" s="11">
        <v>500</v>
      </c>
      <c r="BZ13" s="11">
        <v>500</v>
      </c>
      <c r="CA13" s="11">
        <v>260.85000000000002</v>
      </c>
      <c r="CB13" s="11">
        <f>CA13-BZ13</f>
        <v>-239.14999999999998</v>
      </c>
      <c r="CC13" s="11">
        <f>IF(BZ13=0,0,CA13/BZ13*100)</f>
        <v>52.17</v>
      </c>
      <c r="CD13" s="11">
        <v>0</v>
      </c>
      <c r="CE13" s="11">
        <v>0</v>
      </c>
      <c r="CF13" s="11">
        <v>0</v>
      </c>
      <c r="CG13" s="11">
        <v>173.41</v>
      </c>
      <c r="CH13" s="11">
        <f>CG13-CF13</f>
        <v>173.41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100.56</v>
      </c>
      <c r="CN13" s="11">
        <f>CM13-CL13</f>
        <v>100.56</v>
      </c>
      <c r="CO13" s="11">
        <f>IF(CL13=0,0,CM13/CL13*100)</f>
        <v>0</v>
      </c>
      <c r="CP13" s="11">
        <v>46000</v>
      </c>
      <c r="CQ13" s="11">
        <v>46000</v>
      </c>
      <c r="CR13" s="11">
        <v>42100</v>
      </c>
      <c r="CS13" s="11">
        <v>53834.400000000001</v>
      </c>
      <c r="CT13" s="11">
        <f>CS13-CR13</f>
        <v>11734.400000000001</v>
      </c>
      <c r="CU13" s="11">
        <f>IF(CR13=0,0,CS13/CR13*100)</f>
        <v>127.87268408551068</v>
      </c>
      <c r="CV13" s="11">
        <v>1103</v>
      </c>
      <c r="CW13" s="11">
        <v>1103</v>
      </c>
      <c r="CX13" s="11">
        <v>1103</v>
      </c>
      <c r="CY13" s="11">
        <v>1859.3899999999999</v>
      </c>
      <c r="CZ13" s="11">
        <f>CY13-CX13</f>
        <v>756.38999999999987</v>
      </c>
      <c r="DA13" s="11">
        <f>IF(CX13=0,0,CY13/CX13*100)</f>
        <v>168.5757026291931</v>
      </c>
      <c r="DB13" s="11">
        <v>2300</v>
      </c>
      <c r="DC13" s="11">
        <v>2300</v>
      </c>
      <c r="DD13" s="11">
        <v>2270</v>
      </c>
      <c r="DE13" s="11">
        <v>3725.81</v>
      </c>
      <c r="DF13" s="11">
        <f>DE13-DD13</f>
        <v>1455.81</v>
      </c>
      <c r="DG13" s="11">
        <f>IF(DD13=0,0,DE13/DD13*100)</f>
        <v>164.13259911894272</v>
      </c>
      <c r="DH13" s="11">
        <v>0</v>
      </c>
      <c r="DI13" s="11">
        <v>0</v>
      </c>
      <c r="DJ13" s="11">
        <v>0</v>
      </c>
      <c r="DK13" s="11">
        <v>12.93</v>
      </c>
      <c r="DL13" s="11">
        <f>DK13-DJ13</f>
        <v>12.93</v>
      </c>
      <c r="DM13" s="11">
        <f>IF(DJ13=0,0,DK13/DJ13*100)</f>
        <v>0</v>
      </c>
      <c r="DN13" s="11">
        <v>1449</v>
      </c>
      <c r="DO13" s="11">
        <v>1449</v>
      </c>
      <c r="DP13" s="11">
        <v>1088</v>
      </c>
      <c r="DQ13" s="11">
        <v>1687.63</v>
      </c>
      <c r="DR13" s="11">
        <f>DQ13-DP13</f>
        <v>599.63000000000011</v>
      </c>
      <c r="DS13" s="11">
        <f>IF(DP13=0,0,DQ13/DP13*100)</f>
        <v>155.11305147058826</v>
      </c>
      <c r="DT13" s="11">
        <v>0</v>
      </c>
      <c r="DU13" s="11">
        <v>0</v>
      </c>
      <c r="DV13" s="11">
        <v>0</v>
      </c>
      <c r="DW13" s="11">
        <v>683.87</v>
      </c>
      <c r="DX13" s="11">
        <f>DW13-DV13</f>
        <v>683.87</v>
      </c>
      <c r="DY13" s="11">
        <f>IF(DV13=0,0,DW13/DV13*100)</f>
        <v>0</v>
      </c>
      <c r="DZ13" s="11">
        <v>1500</v>
      </c>
      <c r="EA13" s="11">
        <v>1500</v>
      </c>
      <c r="EB13" s="11">
        <v>1500</v>
      </c>
      <c r="EC13" s="11">
        <v>2064.92</v>
      </c>
      <c r="ED13" s="11">
        <f>EC13-EB13</f>
        <v>564.92000000000007</v>
      </c>
      <c r="EE13" s="11">
        <f>IF(EB13=0,0,EC13/EB13*100)</f>
        <v>137.66133333333335</v>
      </c>
    </row>
    <row r="14" spans="1:135" x14ac:dyDescent="0.3">
      <c r="A14" s="10"/>
      <c r="B14" s="10">
        <v>19010000</v>
      </c>
      <c r="C14" s="10" t="s">
        <v>38</v>
      </c>
      <c r="D14" s="11">
        <v>84375</v>
      </c>
      <c r="E14" s="11">
        <v>84375</v>
      </c>
      <c r="F14" s="11">
        <v>77769</v>
      </c>
      <c r="G14" s="11">
        <v>133747.25000000003</v>
      </c>
      <c r="H14" s="11">
        <f>G14-F14</f>
        <v>55978.250000000029</v>
      </c>
      <c r="I14" s="11">
        <f>IF(F14=0,0,G14/F14*100)</f>
        <v>171.98015918939427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22130</v>
      </c>
      <c r="Q14" s="11">
        <v>22130</v>
      </c>
      <c r="R14" s="11">
        <v>21315</v>
      </c>
      <c r="S14" s="11">
        <v>56290.27</v>
      </c>
      <c r="T14" s="11">
        <f>S14-R14</f>
        <v>34975.269999999997</v>
      </c>
      <c r="U14" s="11">
        <f>IF(R14=0,0,S14/R14*100)</f>
        <v>264.08759089842835</v>
      </c>
      <c r="V14" s="11">
        <v>22130</v>
      </c>
      <c r="W14" s="11">
        <v>22130</v>
      </c>
      <c r="X14" s="11">
        <v>21315</v>
      </c>
      <c r="Y14" s="11">
        <v>56290.27</v>
      </c>
      <c r="Z14" s="11">
        <f>Y14-X14</f>
        <v>34975.269999999997</v>
      </c>
      <c r="AA14" s="11">
        <f>IF(X14=0,0,Y14/X14*100)</f>
        <v>264.08759089842835</v>
      </c>
      <c r="AB14" s="11">
        <v>62245</v>
      </c>
      <c r="AC14" s="11">
        <v>62245</v>
      </c>
      <c r="AD14" s="11">
        <v>56454</v>
      </c>
      <c r="AE14" s="11">
        <v>77456.979999999981</v>
      </c>
      <c r="AF14" s="11">
        <f>AE14-AD14</f>
        <v>21002.979999999981</v>
      </c>
      <c r="AG14" s="11">
        <f>IF(AD14=0,0,AE14/AD14*100)</f>
        <v>137.20370567187442</v>
      </c>
      <c r="AH14" s="11">
        <v>0</v>
      </c>
      <c r="AI14" s="11">
        <v>0</v>
      </c>
      <c r="AJ14" s="11">
        <v>0</v>
      </c>
      <c r="AK14" s="11">
        <v>1665.28</v>
      </c>
      <c r="AL14" s="11">
        <f>AK14-AJ14</f>
        <v>1665.28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60.230000000000004</v>
      </c>
      <c r="AR14" s="11">
        <f>AQ14-AP14</f>
        <v>60.230000000000004</v>
      </c>
      <c r="AS14" s="11">
        <f>IF(AP14=0,0,AQ14/AP14*100)</f>
        <v>0</v>
      </c>
      <c r="AT14" s="11">
        <v>9000</v>
      </c>
      <c r="AU14" s="11">
        <v>9000</v>
      </c>
      <c r="AV14" s="11">
        <v>7500</v>
      </c>
      <c r="AW14" s="11">
        <v>6735.13</v>
      </c>
      <c r="AX14" s="11">
        <f>AW14-AV14</f>
        <v>-764.86999999999989</v>
      </c>
      <c r="AY14" s="11">
        <f>IF(AV14=0,0,AW14/AV14*100)</f>
        <v>89.801733333333331</v>
      </c>
      <c r="AZ14" s="11">
        <v>0</v>
      </c>
      <c r="BA14" s="11">
        <v>0</v>
      </c>
      <c r="BB14" s="11">
        <v>0</v>
      </c>
      <c r="BC14" s="11">
        <v>717.72</v>
      </c>
      <c r="BD14" s="11">
        <f>BC14-BB14</f>
        <v>717.72</v>
      </c>
      <c r="BE14" s="11">
        <f>IF(BB14=0,0,BC14/BB14*100)</f>
        <v>0</v>
      </c>
      <c r="BF14" s="11">
        <v>393</v>
      </c>
      <c r="BG14" s="11">
        <v>393</v>
      </c>
      <c r="BH14" s="11">
        <v>393</v>
      </c>
      <c r="BI14" s="11">
        <v>387.51</v>
      </c>
      <c r="BJ14" s="11">
        <f>BI14-BH14</f>
        <v>-5.4900000000000091</v>
      </c>
      <c r="BK14" s="11">
        <f>IF(BH14=0,0,BI14/BH14*100)</f>
        <v>98.603053435114489</v>
      </c>
      <c r="BL14" s="11">
        <v>0</v>
      </c>
      <c r="BM14" s="11">
        <v>0</v>
      </c>
      <c r="BN14" s="11">
        <v>0</v>
      </c>
      <c r="BO14" s="11">
        <v>860.13</v>
      </c>
      <c r="BP14" s="11">
        <f>BO14-BN14</f>
        <v>860.13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2627.21</v>
      </c>
      <c r="BV14" s="11">
        <f>BU14-BT14</f>
        <v>2627.21</v>
      </c>
      <c r="BW14" s="11">
        <f>IF(BT14=0,0,BU14/BT14*100)</f>
        <v>0</v>
      </c>
      <c r="BX14" s="11">
        <v>500</v>
      </c>
      <c r="BY14" s="11">
        <v>500</v>
      </c>
      <c r="BZ14" s="11">
        <v>500</v>
      </c>
      <c r="CA14" s="11">
        <v>260.85000000000002</v>
      </c>
      <c r="CB14" s="11">
        <f>CA14-BZ14</f>
        <v>-239.14999999999998</v>
      </c>
      <c r="CC14" s="11">
        <f>IF(BZ14=0,0,CA14/BZ14*100)</f>
        <v>52.17</v>
      </c>
      <c r="CD14" s="11">
        <v>0</v>
      </c>
      <c r="CE14" s="11">
        <v>0</v>
      </c>
      <c r="CF14" s="11">
        <v>0</v>
      </c>
      <c r="CG14" s="11">
        <v>173.41</v>
      </c>
      <c r="CH14" s="11">
        <f>CG14-CF14</f>
        <v>173.41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100.56</v>
      </c>
      <c r="CN14" s="11">
        <f>CM14-CL14</f>
        <v>100.56</v>
      </c>
      <c r="CO14" s="11">
        <f>IF(CL14=0,0,CM14/CL14*100)</f>
        <v>0</v>
      </c>
      <c r="CP14" s="11">
        <v>46000</v>
      </c>
      <c r="CQ14" s="11">
        <v>46000</v>
      </c>
      <c r="CR14" s="11">
        <v>42100</v>
      </c>
      <c r="CS14" s="11">
        <v>53834.400000000001</v>
      </c>
      <c r="CT14" s="11">
        <f>CS14-CR14</f>
        <v>11734.400000000001</v>
      </c>
      <c r="CU14" s="11">
        <f>IF(CR14=0,0,CS14/CR14*100)</f>
        <v>127.87268408551068</v>
      </c>
      <c r="CV14" s="11">
        <v>1103</v>
      </c>
      <c r="CW14" s="11">
        <v>1103</v>
      </c>
      <c r="CX14" s="11">
        <v>1103</v>
      </c>
      <c r="CY14" s="11">
        <v>1859.3899999999999</v>
      </c>
      <c r="CZ14" s="11">
        <f>CY14-CX14</f>
        <v>756.38999999999987</v>
      </c>
      <c r="DA14" s="11">
        <f>IF(CX14=0,0,CY14/CX14*100)</f>
        <v>168.5757026291931</v>
      </c>
      <c r="DB14" s="11">
        <v>2300</v>
      </c>
      <c r="DC14" s="11">
        <v>2300</v>
      </c>
      <c r="DD14" s="11">
        <v>2270</v>
      </c>
      <c r="DE14" s="11">
        <v>3725.81</v>
      </c>
      <c r="DF14" s="11">
        <f>DE14-DD14</f>
        <v>1455.81</v>
      </c>
      <c r="DG14" s="11">
        <f>IF(DD14=0,0,DE14/DD14*100)</f>
        <v>164.13259911894272</v>
      </c>
      <c r="DH14" s="11">
        <v>0</v>
      </c>
      <c r="DI14" s="11">
        <v>0</v>
      </c>
      <c r="DJ14" s="11">
        <v>0</v>
      </c>
      <c r="DK14" s="11">
        <v>12.93</v>
      </c>
      <c r="DL14" s="11">
        <f>DK14-DJ14</f>
        <v>12.93</v>
      </c>
      <c r="DM14" s="11">
        <f>IF(DJ14=0,0,DK14/DJ14*100)</f>
        <v>0</v>
      </c>
      <c r="DN14" s="11">
        <v>1449</v>
      </c>
      <c r="DO14" s="11">
        <v>1449</v>
      </c>
      <c r="DP14" s="11">
        <v>1088</v>
      </c>
      <c r="DQ14" s="11">
        <v>1687.63</v>
      </c>
      <c r="DR14" s="11">
        <f>DQ14-DP14</f>
        <v>599.63000000000011</v>
      </c>
      <c r="DS14" s="11">
        <f>IF(DP14=0,0,DQ14/DP14*100)</f>
        <v>155.11305147058826</v>
      </c>
      <c r="DT14" s="11">
        <v>0</v>
      </c>
      <c r="DU14" s="11">
        <v>0</v>
      </c>
      <c r="DV14" s="11">
        <v>0</v>
      </c>
      <c r="DW14" s="11">
        <v>683.87</v>
      </c>
      <c r="DX14" s="11">
        <f>DW14-DV14</f>
        <v>683.87</v>
      </c>
      <c r="DY14" s="11">
        <f>IF(DV14=0,0,DW14/DV14*100)</f>
        <v>0</v>
      </c>
      <c r="DZ14" s="11">
        <v>1500</v>
      </c>
      <c r="EA14" s="11">
        <v>1500</v>
      </c>
      <c r="EB14" s="11">
        <v>1500</v>
      </c>
      <c r="EC14" s="11">
        <v>2064.92</v>
      </c>
      <c r="ED14" s="11">
        <f>EC14-EB14</f>
        <v>564.92000000000007</v>
      </c>
      <c r="EE14" s="11">
        <f>IF(EB14=0,0,EC14/EB14*100)</f>
        <v>137.66133333333335</v>
      </c>
    </row>
    <row r="15" spans="1:135" x14ac:dyDescent="0.3">
      <c r="A15" s="10"/>
      <c r="B15" s="10">
        <v>19010100</v>
      </c>
      <c r="C15" s="10" t="s">
        <v>39</v>
      </c>
      <c r="D15" s="11">
        <v>27643</v>
      </c>
      <c r="E15" s="11">
        <v>27643</v>
      </c>
      <c r="F15" s="11">
        <v>25345</v>
      </c>
      <c r="G15" s="11">
        <v>26927.079999999994</v>
      </c>
      <c r="H15" s="11">
        <f>G15-F15</f>
        <v>1582.0799999999945</v>
      </c>
      <c r="I15" s="11">
        <f>IF(F15=0,0,G15/F15*100)</f>
        <v>106.2421779443677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14340</v>
      </c>
      <c r="Q15" s="11">
        <v>14340</v>
      </c>
      <c r="R15" s="11">
        <v>13560</v>
      </c>
      <c r="S15" s="11">
        <v>14953.23</v>
      </c>
      <c r="T15" s="11">
        <f>S15-R15</f>
        <v>1393.2299999999996</v>
      </c>
      <c r="U15" s="11">
        <f>IF(R15=0,0,S15/R15*100)</f>
        <v>110.2745575221239</v>
      </c>
      <c r="V15" s="11">
        <v>14340</v>
      </c>
      <c r="W15" s="11">
        <v>14340</v>
      </c>
      <c r="X15" s="11">
        <v>13560</v>
      </c>
      <c r="Y15" s="11">
        <v>14953.23</v>
      </c>
      <c r="Z15" s="11">
        <f>Y15-X15</f>
        <v>1393.2299999999996</v>
      </c>
      <c r="AA15" s="11">
        <f>IF(X15=0,0,Y15/X15*100)</f>
        <v>110.2745575221239</v>
      </c>
      <c r="AB15" s="11">
        <v>13303</v>
      </c>
      <c r="AC15" s="11">
        <v>13303</v>
      </c>
      <c r="AD15" s="11">
        <v>11785</v>
      </c>
      <c r="AE15" s="11">
        <v>11973.850000000002</v>
      </c>
      <c r="AF15" s="11">
        <f>AE15-AD15</f>
        <v>188.85000000000218</v>
      </c>
      <c r="AG15" s="11">
        <f>IF(AD15=0,0,AE15/AD15*100)</f>
        <v>101.6024607551973</v>
      </c>
      <c r="AH15" s="11">
        <v>0</v>
      </c>
      <c r="AI15" s="11">
        <v>0</v>
      </c>
      <c r="AJ15" s="11">
        <v>0</v>
      </c>
      <c r="AK15" s="11">
        <v>8.35</v>
      </c>
      <c r="AL15" s="11">
        <f>AK15-AJ15</f>
        <v>8.35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12.03</v>
      </c>
      <c r="AR15" s="11">
        <f>AQ15-AP15</f>
        <v>12.03</v>
      </c>
      <c r="AS15" s="11">
        <f>IF(AP15=0,0,AQ15/AP15*100)</f>
        <v>0</v>
      </c>
      <c r="AT15" s="11">
        <v>8000</v>
      </c>
      <c r="AU15" s="11">
        <v>8000</v>
      </c>
      <c r="AV15" s="11">
        <v>6750</v>
      </c>
      <c r="AW15" s="11">
        <v>2634.5</v>
      </c>
      <c r="AX15" s="11">
        <f>AW15-AV15</f>
        <v>-4115.5</v>
      </c>
      <c r="AY15" s="11">
        <f>IF(AV15=0,0,AW15/AV15*100)</f>
        <v>39.029629629629632</v>
      </c>
      <c r="AZ15" s="11">
        <v>0</v>
      </c>
      <c r="BA15" s="11">
        <v>0</v>
      </c>
      <c r="BB15" s="11">
        <v>0</v>
      </c>
      <c r="BC15" s="11">
        <v>356.55</v>
      </c>
      <c r="BD15" s="11">
        <f>BC15-BB15</f>
        <v>356.55</v>
      </c>
      <c r="BE15" s="11">
        <f>IF(BB15=0,0,BC15/BB15*100)</f>
        <v>0</v>
      </c>
      <c r="BF15" s="11">
        <v>218</v>
      </c>
      <c r="BG15" s="11">
        <v>218</v>
      </c>
      <c r="BH15" s="11">
        <v>218</v>
      </c>
      <c r="BI15" s="11">
        <v>155.13</v>
      </c>
      <c r="BJ15" s="11">
        <f>BI15-BH15</f>
        <v>-62.870000000000005</v>
      </c>
      <c r="BK15" s="11">
        <f>IF(BH15=0,0,BI15/BH15*100)</f>
        <v>71.160550458715605</v>
      </c>
      <c r="BL15" s="11">
        <v>0</v>
      </c>
      <c r="BM15" s="11">
        <v>0</v>
      </c>
      <c r="BN15" s="11">
        <v>0</v>
      </c>
      <c r="BO15" s="11">
        <v>9.6300000000000008</v>
      </c>
      <c r="BP15" s="11">
        <f>BO15-BN15</f>
        <v>9.6300000000000008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1481.41</v>
      </c>
      <c r="BV15" s="11">
        <f>BU15-BT15</f>
        <v>1481.41</v>
      </c>
      <c r="BW15" s="11">
        <f>IF(BT15=0,0,BU15/BT15*100)</f>
        <v>0</v>
      </c>
      <c r="BX15" s="11">
        <v>500</v>
      </c>
      <c r="BY15" s="11">
        <v>500</v>
      </c>
      <c r="BZ15" s="11">
        <v>500</v>
      </c>
      <c r="CA15" s="11">
        <v>260.85000000000002</v>
      </c>
      <c r="CB15" s="11">
        <f>CA15-BZ15</f>
        <v>-239.14999999999998</v>
      </c>
      <c r="CC15" s="11">
        <f>IF(BZ15=0,0,CA15/BZ15*100)</f>
        <v>52.17</v>
      </c>
      <c r="CD15" s="11">
        <v>0</v>
      </c>
      <c r="CE15" s="11">
        <v>0</v>
      </c>
      <c r="CF15" s="11">
        <v>0</v>
      </c>
      <c r="CG15" s="11">
        <v>173.41</v>
      </c>
      <c r="CH15" s="11">
        <f>CG15-CF15</f>
        <v>173.41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29.59</v>
      </c>
      <c r="CN15" s="11">
        <f>CM15-CL15</f>
        <v>29.59</v>
      </c>
      <c r="CO15" s="11">
        <f>IF(CL15=0,0,CM15/CL15*100)</f>
        <v>0</v>
      </c>
      <c r="CP15" s="11">
        <v>1000</v>
      </c>
      <c r="CQ15" s="11">
        <v>1000</v>
      </c>
      <c r="CR15" s="11">
        <v>910</v>
      </c>
      <c r="CS15" s="11">
        <v>770.53</v>
      </c>
      <c r="CT15" s="11">
        <f>CS15-CR15</f>
        <v>-139.47000000000003</v>
      </c>
      <c r="CU15" s="11">
        <f>IF(CR15=0,0,CS15/CR15*100)</f>
        <v>84.673626373626377</v>
      </c>
      <c r="CV15" s="11">
        <v>220</v>
      </c>
      <c r="CW15" s="11">
        <v>220</v>
      </c>
      <c r="CX15" s="11">
        <v>220</v>
      </c>
      <c r="CY15" s="11">
        <v>-189.27</v>
      </c>
      <c r="CZ15" s="11">
        <f>CY15-CX15</f>
        <v>-409.27</v>
      </c>
      <c r="DA15" s="11">
        <f>IF(CX15=0,0,CY15/CX15*100)</f>
        <v>-86.031818181818181</v>
      </c>
      <c r="DB15" s="11">
        <v>2270</v>
      </c>
      <c r="DC15" s="11">
        <v>2270</v>
      </c>
      <c r="DD15" s="11">
        <v>2240</v>
      </c>
      <c r="DE15" s="11">
        <v>3676.73</v>
      </c>
      <c r="DF15" s="11">
        <f>DE15-DD15</f>
        <v>1436.73</v>
      </c>
      <c r="DG15" s="11">
        <f>IF(DD15=0,0,DE15/DD15*100)</f>
        <v>164.13973214285716</v>
      </c>
      <c r="DH15" s="11">
        <v>0</v>
      </c>
      <c r="DI15" s="11">
        <v>0</v>
      </c>
      <c r="DJ15" s="11">
        <v>0</v>
      </c>
      <c r="DK15" s="11">
        <v>12.93</v>
      </c>
      <c r="DL15" s="11">
        <f>DK15-DJ15</f>
        <v>12.93</v>
      </c>
      <c r="DM15" s="11">
        <f>IF(DJ15=0,0,DK15/DJ15*100)</f>
        <v>0</v>
      </c>
      <c r="DN15" s="11">
        <v>595</v>
      </c>
      <c r="DO15" s="11">
        <v>595</v>
      </c>
      <c r="DP15" s="11">
        <v>447</v>
      </c>
      <c r="DQ15" s="11">
        <v>837.69</v>
      </c>
      <c r="DR15" s="11">
        <f>DQ15-DP15</f>
        <v>390.69000000000005</v>
      </c>
      <c r="DS15" s="11">
        <f>IF(DP15=0,0,DQ15/DP15*100)</f>
        <v>187.40268456375838</v>
      </c>
      <c r="DT15" s="11">
        <v>0</v>
      </c>
      <c r="DU15" s="11">
        <v>0</v>
      </c>
      <c r="DV15" s="11">
        <v>0</v>
      </c>
      <c r="DW15" s="11">
        <v>683.87</v>
      </c>
      <c r="DX15" s="11">
        <f>DW15-DV15</f>
        <v>683.87</v>
      </c>
      <c r="DY15" s="11">
        <f>IF(DV15=0,0,DW15/DV15*100)</f>
        <v>0</v>
      </c>
      <c r="DZ15" s="11">
        <v>500</v>
      </c>
      <c r="EA15" s="11">
        <v>500</v>
      </c>
      <c r="EB15" s="11">
        <v>500</v>
      </c>
      <c r="EC15" s="11">
        <v>1059.92</v>
      </c>
      <c r="ED15" s="11">
        <f>EC15-EB15</f>
        <v>559.92000000000007</v>
      </c>
      <c r="EE15" s="11">
        <f>IF(EB15=0,0,EC15/EB15*100)</f>
        <v>211.98399999999998</v>
      </c>
    </row>
    <row r="16" spans="1:135" x14ac:dyDescent="0.3">
      <c r="A16" s="10"/>
      <c r="B16" s="10">
        <v>19010200</v>
      </c>
      <c r="C16" s="10" t="s">
        <v>40</v>
      </c>
      <c r="D16" s="11">
        <v>0</v>
      </c>
      <c r="E16" s="11">
        <v>0</v>
      </c>
      <c r="F16" s="11">
        <v>0</v>
      </c>
      <c r="G16" s="11">
        <v>18.55</v>
      </c>
      <c r="H16" s="11">
        <f>G16-F16</f>
        <v>18.55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18.55</v>
      </c>
      <c r="T16" s="11">
        <f>S16-R16</f>
        <v>18.55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18.55</v>
      </c>
      <c r="Z16" s="11">
        <f>Y16-X16</f>
        <v>18.55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</row>
    <row r="17" spans="1:135" x14ac:dyDescent="0.3">
      <c r="A17" s="10"/>
      <c r="B17" s="10">
        <v>19010300</v>
      </c>
      <c r="C17" s="10" t="s">
        <v>41</v>
      </c>
      <c r="D17" s="11">
        <v>56732</v>
      </c>
      <c r="E17" s="11">
        <v>56732</v>
      </c>
      <c r="F17" s="11">
        <v>52424</v>
      </c>
      <c r="G17" s="11">
        <v>106801.62000000001</v>
      </c>
      <c r="H17" s="11">
        <f>G17-F17</f>
        <v>54377.62000000001</v>
      </c>
      <c r="I17" s="11">
        <f>IF(F17=0,0,G17/F17*100)</f>
        <v>203.7265756142225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7790</v>
      </c>
      <c r="Q17" s="11">
        <v>7790</v>
      </c>
      <c r="R17" s="11">
        <v>7755</v>
      </c>
      <c r="S17" s="11">
        <v>41318.49</v>
      </c>
      <c r="T17" s="11">
        <f>S17-R17</f>
        <v>33563.49</v>
      </c>
      <c r="U17" s="11">
        <f>IF(R17=0,0,S17/R17*100)</f>
        <v>532.79806576402325</v>
      </c>
      <c r="V17" s="11">
        <v>7790</v>
      </c>
      <c r="W17" s="11">
        <v>7790</v>
      </c>
      <c r="X17" s="11">
        <v>7755</v>
      </c>
      <c r="Y17" s="11">
        <v>41318.49</v>
      </c>
      <c r="Z17" s="11">
        <f>Y17-X17</f>
        <v>33563.49</v>
      </c>
      <c r="AA17" s="11">
        <f>IF(X17=0,0,Y17/X17*100)</f>
        <v>532.79806576402325</v>
      </c>
      <c r="AB17" s="11">
        <v>48942</v>
      </c>
      <c r="AC17" s="11">
        <v>48942</v>
      </c>
      <c r="AD17" s="11">
        <v>44669</v>
      </c>
      <c r="AE17" s="11">
        <v>65483.130000000005</v>
      </c>
      <c r="AF17" s="11">
        <f>AE17-AD17</f>
        <v>20814.130000000005</v>
      </c>
      <c r="AG17" s="11">
        <f>IF(AD17=0,0,AE17/AD17*100)</f>
        <v>146.59636436902551</v>
      </c>
      <c r="AH17" s="11">
        <v>0</v>
      </c>
      <c r="AI17" s="11">
        <v>0</v>
      </c>
      <c r="AJ17" s="11">
        <v>0</v>
      </c>
      <c r="AK17" s="11">
        <v>1656.93</v>
      </c>
      <c r="AL17" s="11">
        <f>AK17-AJ17</f>
        <v>1656.93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48.2</v>
      </c>
      <c r="AR17" s="11">
        <f>AQ17-AP17</f>
        <v>48.2</v>
      </c>
      <c r="AS17" s="11">
        <f>IF(AP17=0,0,AQ17/AP17*100)</f>
        <v>0</v>
      </c>
      <c r="AT17" s="11">
        <v>1000</v>
      </c>
      <c r="AU17" s="11">
        <v>1000</v>
      </c>
      <c r="AV17" s="11">
        <v>750</v>
      </c>
      <c r="AW17" s="11">
        <v>4100.63</v>
      </c>
      <c r="AX17" s="11">
        <f>AW17-AV17</f>
        <v>3350.63</v>
      </c>
      <c r="AY17" s="11">
        <f>IF(AV17=0,0,AW17/AV17*100)</f>
        <v>546.75066666666669</v>
      </c>
      <c r="AZ17" s="11">
        <v>0</v>
      </c>
      <c r="BA17" s="11">
        <v>0</v>
      </c>
      <c r="BB17" s="11">
        <v>0</v>
      </c>
      <c r="BC17" s="11">
        <v>361.17</v>
      </c>
      <c r="BD17" s="11">
        <f>BC17-BB17</f>
        <v>361.17</v>
      </c>
      <c r="BE17" s="11">
        <f>IF(BB17=0,0,BC17/BB17*100)</f>
        <v>0</v>
      </c>
      <c r="BF17" s="11">
        <v>175</v>
      </c>
      <c r="BG17" s="11">
        <v>175</v>
      </c>
      <c r="BH17" s="11">
        <v>175</v>
      </c>
      <c r="BI17" s="11">
        <v>232.38</v>
      </c>
      <c r="BJ17" s="11">
        <f>BI17-BH17</f>
        <v>57.379999999999995</v>
      </c>
      <c r="BK17" s="11">
        <f>IF(BH17=0,0,BI17/BH17*100)</f>
        <v>132.78857142857143</v>
      </c>
      <c r="BL17" s="11">
        <v>0</v>
      </c>
      <c r="BM17" s="11">
        <v>0</v>
      </c>
      <c r="BN17" s="11">
        <v>0</v>
      </c>
      <c r="BO17" s="11">
        <v>850.5</v>
      </c>
      <c r="BP17" s="11">
        <f>BO17-BN17</f>
        <v>850.5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1145.8</v>
      </c>
      <c r="BV17" s="11">
        <f>BU17-BT17</f>
        <v>1145.8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70.97</v>
      </c>
      <c r="CN17" s="11">
        <f>CM17-CL17</f>
        <v>70.97</v>
      </c>
      <c r="CO17" s="11">
        <f>IF(CL17=0,0,CM17/CL17*100)</f>
        <v>0</v>
      </c>
      <c r="CP17" s="11">
        <v>45000</v>
      </c>
      <c r="CQ17" s="11">
        <v>45000</v>
      </c>
      <c r="CR17" s="11">
        <v>41190</v>
      </c>
      <c r="CS17" s="11">
        <v>53063.87</v>
      </c>
      <c r="CT17" s="11">
        <f>CS17-CR17</f>
        <v>11873.870000000003</v>
      </c>
      <c r="CU17" s="11">
        <f>IF(CR17=0,0,CS17/CR17*100)</f>
        <v>128.82706967710612</v>
      </c>
      <c r="CV17" s="11">
        <v>883</v>
      </c>
      <c r="CW17" s="11">
        <v>883</v>
      </c>
      <c r="CX17" s="11">
        <v>883</v>
      </c>
      <c r="CY17" s="11">
        <v>2048.66</v>
      </c>
      <c r="CZ17" s="11">
        <f>CY17-CX17</f>
        <v>1165.6599999999999</v>
      </c>
      <c r="DA17" s="11">
        <f>IF(CX17=0,0,CY17/CX17*100)</f>
        <v>232.01132502831254</v>
      </c>
      <c r="DB17" s="11">
        <v>30</v>
      </c>
      <c r="DC17" s="11">
        <v>30</v>
      </c>
      <c r="DD17" s="11">
        <v>30</v>
      </c>
      <c r="DE17" s="11">
        <v>49.08</v>
      </c>
      <c r="DF17" s="11">
        <f>DE17-DD17</f>
        <v>19.079999999999998</v>
      </c>
      <c r="DG17" s="11">
        <f>IF(DD17=0,0,DE17/DD17*100)</f>
        <v>163.6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854</v>
      </c>
      <c r="DO17" s="11">
        <v>854</v>
      </c>
      <c r="DP17" s="11">
        <v>641</v>
      </c>
      <c r="DQ17" s="11">
        <v>849.94</v>
      </c>
      <c r="DR17" s="11">
        <f>DQ17-DP17</f>
        <v>208.94000000000005</v>
      </c>
      <c r="DS17" s="11">
        <f>IF(DP17=0,0,DQ17/DP17*100)</f>
        <v>132.59594383775354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1000</v>
      </c>
      <c r="EA17" s="11">
        <v>1000</v>
      </c>
      <c r="EB17" s="11">
        <v>1000</v>
      </c>
      <c r="EC17" s="11">
        <v>1005</v>
      </c>
      <c r="ED17" s="11">
        <f>EC17-EB17</f>
        <v>5</v>
      </c>
      <c r="EE17" s="11">
        <f>IF(EB17=0,0,EC17/EB17*100)</f>
        <v>100.49999999999999</v>
      </c>
    </row>
    <row r="18" spans="1:135" x14ac:dyDescent="0.3">
      <c r="A18" s="10"/>
      <c r="B18" s="10">
        <v>20000000</v>
      </c>
      <c r="C18" s="10" t="s">
        <v>42</v>
      </c>
      <c r="D18" s="11">
        <v>4317878</v>
      </c>
      <c r="E18" s="11">
        <v>12444568.599999998</v>
      </c>
      <c r="F18" s="11">
        <v>11407521.216666671</v>
      </c>
      <c r="G18" s="11">
        <v>12137703.740000002</v>
      </c>
      <c r="H18" s="11">
        <f>G18-F18</f>
        <v>730182.52333333157</v>
      </c>
      <c r="I18" s="11">
        <f>IF(F18=0,0,G18/F18*100)</f>
        <v>106.40088683128212</v>
      </c>
      <c r="J18" s="11">
        <v>3228300</v>
      </c>
      <c r="K18" s="11">
        <v>7911557.6699999999</v>
      </c>
      <c r="L18" s="11">
        <v>7252261.1975000016</v>
      </c>
      <c r="M18" s="11">
        <v>7507572.709999999</v>
      </c>
      <c r="N18" s="11">
        <f>M18-L18</f>
        <v>255311.51249999739</v>
      </c>
      <c r="O18" s="11">
        <f>IF(L18=0,0,M18/L18*100)</f>
        <v>103.52044011580841</v>
      </c>
      <c r="P18" s="11">
        <v>372520</v>
      </c>
      <c r="Q18" s="11">
        <v>1401970.03</v>
      </c>
      <c r="R18" s="11">
        <v>1285139.1941666668</v>
      </c>
      <c r="S18" s="11">
        <v>1770193.74</v>
      </c>
      <c r="T18" s="11">
        <f>S18-R18</f>
        <v>485054.54583333316</v>
      </c>
      <c r="U18" s="11">
        <f>IF(R18=0,0,S18/R18*100)</f>
        <v>137.74334702692352</v>
      </c>
      <c r="V18" s="11">
        <v>372520</v>
      </c>
      <c r="W18" s="11">
        <v>1401970.03</v>
      </c>
      <c r="X18" s="11">
        <v>1285139.1941666668</v>
      </c>
      <c r="Y18" s="11">
        <v>1770193.74</v>
      </c>
      <c r="Z18" s="11">
        <f>Y18-X18</f>
        <v>485054.54583333316</v>
      </c>
      <c r="AA18" s="11">
        <f>IF(X18=0,0,Y18/X18*100)</f>
        <v>137.74334702692352</v>
      </c>
      <c r="AB18" s="11">
        <v>717058</v>
      </c>
      <c r="AC18" s="11">
        <v>3131040.8999999994</v>
      </c>
      <c r="AD18" s="11">
        <v>2870120.8250000002</v>
      </c>
      <c r="AE18" s="11">
        <v>2859937.29</v>
      </c>
      <c r="AF18" s="11">
        <f>AE18-AD18</f>
        <v>-10183.535000000149</v>
      </c>
      <c r="AG18" s="11">
        <f>IF(AD18=0,0,AE18/AD18*100)</f>
        <v>99.645187933856405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35.86</v>
      </c>
      <c r="AR18" s="11">
        <f>AQ18-AP18</f>
        <v>35.86</v>
      </c>
      <c r="AS18" s="11">
        <f>IF(AP18=0,0,AQ18/AP18*100)</f>
        <v>0</v>
      </c>
      <c r="AT18" s="11">
        <v>321047</v>
      </c>
      <c r="AU18" s="11">
        <v>715616.57000000007</v>
      </c>
      <c r="AV18" s="11">
        <v>655981.85583333322</v>
      </c>
      <c r="AW18" s="11">
        <v>600595.12</v>
      </c>
      <c r="AX18" s="11">
        <f>AW18-AV18</f>
        <v>-55386.735833333223</v>
      </c>
      <c r="AY18" s="11">
        <f>IF(AV18=0,0,AW18/AV18*100)</f>
        <v>91.556666493012656</v>
      </c>
      <c r="AZ18" s="11">
        <v>4300</v>
      </c>
      <c r="BA18" s="11">
        <v>9851.9500000000007</v>
      </c>
      <c r="BB18" s="11">
        <v>9030.9541666666682</v>
      </c>
      <c r="BC18" s="11">
        <v>9365.31</v>
      </c>
      <c r="BD18" s="11">
        <f>BC18-BB18</f>
        <v>334.35583333333125</v>
      </c>
      <c r="BE18" s="11">
        <f>IF(BB18=0,0,BC18/BB18*100)</f>
        <v>103.70233119516254</v>
      </c>
      <c r="BF18" s="11">
        <v>120116</v>
      </c>
      <c r="BG18" s="11">
        <v>120116</v>
      </c>
      <c r="BH18" s="11">
        <v>110106.33333333334</v>
      </c>
      <c r="BI18" s="11">
        <v>39653.14</v>
      </c>
      <c r="BJ18" s="11">
        <f>BI18-BH18</f>
        <v>-70453.193333333344</v>
      </c>
      <c r="BK18" s="11">
        <f>IF(BH18=0,0,BI18/BH18*100)</f>
        <v>36.013496044732513</v>
      </c>
      <c r="BL18" s="11">
        <v>0</v>
      </c>
      <c r="BM18" s="11">
        <v>35290</v>
      </c>
      <c r="BN18" s="11">
        <v>32349.166666666661</v>
      </c>
      <c r="BO18" s="11">
        <v>35290</v>
      </c>
      <c r="BP18" s="11">
        <f>BO18-BN18</f>
        <v>2940.8333333333394</v>
      </c>
      <c r="BQ18" s="11">
        <f>IF(BN18=0,0,BO18/BN18*100)</f>
        <v>109.09090909090911</v>
      </c>
      <c r="BR18" s="11">
        <v>1760</v>
      </c>
      <c r="BS18" s="11">
        <v>3453.67</v>
      </c>
      <c r="BT18" s="11">
        <v>3165.8641666666667</v>
      </c>
      <c r="BU18" s="11">
        <v>4537.72</v>
      </c>
      <c r="BV18" s="11">
        <f>BU18-BT18</f>
        <v>1371.8558333333335</v>
      </c>
      <c r="BW18" s="11">
        <f>IF(BT18=0,0,BU18/BT18*100)</f>
        <v>143.33274458764157</v>
      </c>
      <c r="BX18" s="11">
        <v>128435</v>
      </c>
      <c r="BY18" s="11">
        <v>142712.26</v>
      </c>
      <c r="BZ18" s="11">
        <v>130819.57166666668</v>
      </c>
      <c r="CA18" s="11">
        <v>57258.22</v>
      </c>
      <c r="CB18" s="11">
        <f>CA18-BZ18</f>
        <v>-73561.351666666684</v>
      </c>
      <c r="CC18" s="11">
        <f>IF(BZ18=0,0,CA18/BZ18*100)</f>
        <v>43.768848399760977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2000</v>
      </c>
      <c r="CQ18" s="11">
        <v>661246.03999999992</v>
      </c>
      <c r="CR18" s="11">
        <v>606142.20333333337</v>
      </c>
      <c r="CS18" s="11">
        <v>660878.22999999986</v>
      </c>
      <c r="CT18" s="11">
        <f>CS18-CR18</f>
        <v>54736.026666666497</v>
      </c>
      <c r="CU18" s="11">
        <f>IF(CR18=0,0,CS18/CR18*100)</f>
        <v>109.03022861065585</v>
      </c>
      <c r="CV18" s="11">
        <v>0</v>
      </c>
      <c r="CW18" s="11">
        <v>819970.23</v>
      </c>
      <c r="CX18" s="11">
        <v>751639.37749999994</v>
      </c>
      <c r="CY18" s="11">
        <v>819970.23</v>
      </c>
      <c r="CZ18" s="11">
        <f>CY18-CX18</f>
        <v>68330.852500000037</v>
      </c>
      <c r="DA18" s="11">
        <f>IF(CX18=0,0,CY18/CX18*100)</f>
        <v>109.09090909090911</v>
      </c>
      <c r="DB18" s="11">
        <v>117900</v>
      </c>
      <c r="DC18" s="11">
        <v>601284.17999999993</v>
      </c>
      <c r="DD18" s="11">
        <v>551177.16500000004</v>
      </c>
      <c r="DE18" s="11">
        <v>606838.15</v>
      </c>
      <c r="DF18" s="11">
        <f>DE18-DD18</f>
        <v>55660.984999999986</v>
      </c>
      <c r="DG18" s="11">
        <f>IF(DD18=0,0,DE18/DD18*100)</f>
        <v>110.09856513195714</v>
      </c>
      <c r="DH18" s="11">
        <v>0</v>
      </c>
      <c r="DI18" s="11">
        <v>0</v>
      </c>
      <c r="DJ18" s="11">
        <v>0</v>
      </c>
      <c r="DK18" s="11">
        <v>2</v>
      </c>
      <c r="DL18" s="11">
        <f>DK18-DJ18</f>
        <v>2</v>
      </c>
      <c r="DM18" s="11">
        <f>IF(DJ18=0,0,DK18/DJ18*100)</f>
        <v>0</v>
      </c>
      <c r="DN18" s="11">
        <v>20000</v>
      </c>
      <c r="DO18" s="11">
        <v>20000</v>
      </c>
      <c r="DP18" s="11">
        <v>18333.333333333332</v>
      </c>
      <c r="DQ18" s="11">
        <v>17189.240000000002</v>
      </c>
      <c r="DR18" s="11">
        <f>DQ18-DP18</f>
        <v>-1144.0933333333305</v>
      </c>
      <c r="DS18" s="11">
        <f>IF(DP18=0,0,DQ18/DP18*100)</f>
        <v>93.759490909090928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1500</v>
      </c>
      <c r="EA18" s="11">
        <v>1500</v>
      </c>
      <c r="EB18" s="11">
        <v>1375</v>
      </c>
      <c r="EC18" s="11">
        <v>8324.07</v>
      </c>
      <c r="ED18" s="11">
        <f>EC18-EB18</f>
        <v>6949.07</v>
      </c>
      <c r="EE18" s="11">
        <f>IF(EB18=0,0,EC18/EB18*100)</f>
        <v>605.38690909090906</v>
      </c>
    </row>
    <row r="19" spans="1:135" x14ac:dyDescent="0.3">
      <c r="A19" s="10"/>
      <c r="B19" s="10">
        <v>24000000</v>
      </c>
      <c r="C19" s="10" t="s">
        <v>43</v>
      </c>
      <c r="D19" s="11">
        <v>0</v>
      </c>
      <c r="E19" s="11">
        <v>0</v>
      </c>
      <c r="F19" s="11">
        <v>0</v>
      </c>
      <c r="G19" s="11">
        <v>87452.56</v>
      </c>
      <c r="H19" s="11">
        <f>G19-F19</f>
        <v>87452.56</v>
      </c>
      <c r="I19" s="11">
        <f>IF(F19=0,0,G19/F19*100)</f>
        <v>0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49426.19</v>
      </c>
      <c r="T19" s="11">
        <f>S19-R19</f>
        <v>49426.19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49426.19</v>
      </c>
      <c r="Z19" s="11">
        <f>Y19-X19</f>
        <v>49426.19</v>
      </c>
      <c r="AA19" s="11">
        <f>IF(X19=0,0,Y19/X19*100)</f>
        <v>0</v>
      </c>
      <c r="AB19" s="11">
        <v>0</v>
      </c>
      <c r="AC19" s="11">
        <v>0</v>
      </c>
      <c r="AD19" s="11">
        <v>0</v>
      </c>
      <c r="AE19" s="11">
        <v>38026.369999999995</v>
      </c>
      <c r="AF19" s="11">
        <f>AE19-AD19</f>
        <v>38026.369999999995</v>
      </c>
      <c r="AG19" s="11">
        <f>IF(AD19=0,0,AE19/AD19*100)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34.86</v>
      </c>
      <c r="AR19" s="11">
        <f>AQ19-AP19</f>
        <v>34.86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271.5</v>
      </c>
      <c r="BD19" s="11">
        <f>BC19-BB19</f>
        <v>271.5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2268.98</v>
      </c>
      <c r="BV19" s="11">
        <f>BU19-BT19</f>
        <v>2268.98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0</v>
      </c>
      <c r="DC19" s="11">
        <v>0</v>
      </c>
      <c r="DD19" s="11">
        <v>0</v>
      </c>
      <c r="DE19" s="11">
        <v>28984.03</v>
      </c>
      <c r="DF19" s="11">
        <f>DE19-DD19</f>
        <v>28984.03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227</v>
      </c>
      <c r="DR19" s="11">
        <f>DQ19-DP19</f>
        <v>227</v>
      </c>
      <c r="DS19" s="11">
        <f>IF(DP19=0,0,DQ19/DP19*100)</f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f>DW19-DV19</f>
        <v>0</v>
      </c>
      <c r="DY19" s="11">
        <f>IF(DV19=0,0,DW19/DV19*100)</f>
        <v>0</v>
      </c>
      <c r="DZ19" s="11">
        <v>0</v>
      </c>
      <c r="EA19" s="11">
        <v>0</v>
      </c>
      <c r="EB19" s="11">
        <v>0</v>
      </c>
      <c r="EC19" s="11">
        <v>6240</v>
      </c>
      <c r="ED19" s="11">
        <f>EC19-EB19</f>
        <v>6240</v>
      </c>
      <c r="EE19" s="11">
        <f>IF(EB19=0,0,EC19/EB19*100)</f>
        <v>0</v>
      </c>
    </row>
    <row r="20" spans="1:135" x14ac:dyDescent="0.3">
      <c r="A20" s="10"/>
      <c r="B20" s="10">
        <v>24060000</v>
      </c>
      <c r="C20" s="10" t="s">
        <v>44</v>
      </c>
      <c r="D20" s="11">
        <v>0</v>
      </c>
      <c r="E20" s="11">
        <v>0</v>
      </c>
      <c r="F20" s="11">
        <v>0</v>
      </c>
      <c r="G20" s="11">
        <v>42559.85</v>
      </c>
      <c r="H20" s="11">
        <f>G20-F20</f>
        <v>42559.85</v>
      </c>
      <c r="I20" s="11">
        <f>IF(F20=0,0,G20/F20*100)</f>
        <v>0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4533.4799999999996</v>
      </c>
      <c r="T20" s="11">
        <f>S20-R20</f>
        <v>4533.4799999999996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4533.4799999999996</v>
      </c>
      <c r="Z20" s="11">
        <f>Y20-X20</f>
        <v>4533.4799999999996</v>
      </c>
      <c r="AA20" s="11">
        <f>IF(X20=0,0,Y20/X20*100)</f>
        <v>0</v>
      </c>
      <c r="AB20" s="11">
        <v>0</v>
      </c>
      <c r="AC20" s="11">
        <v>0</v>
      </c>
      <c r="AD20" s="11">
        <v>0</v>
      </c>
      <c r="AE20" s="11">
        <v>38026.369999999995</v>
      </c>
      <c r="AF20" s="11">
        <f>AE20-AD20</f>
        <v>38026.369999999995</v>
      </c>
      <c r="AG20" s="11">
        <f>IF(AD20=0,0,AE20/AD20*100)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34.86</v>
      </c>
      <c r="AR20" s="11">
        <f>AQ20-AP20</f>
        <v>34.86</v>
      </c>
      <c r="AS20" s="11">
        <f>IF(AP20=0,0,AQ20/AP20*100)</f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f>AW20-AV20</f>
        <v>0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271.5</v>
      </c>
      <c r="BD20" s="11">
        <f>BC20-BB20</f>
        <v>271.5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2268.98</v>
      </c>
      <c r="BV20" s="11">
        <f>BU20-BT20</f>
        <v>2268.98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f>CA20-BZ20</f>
        <v>0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f>CS20-CR20</f>
        <v>0</v>
      </c>
      <c r="CU20" s="11">
        <f>IF(CR20=0,0,CS20/CR20*100)</f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f>CY20-CX20</f>
        <v>0</v>
      </c>
      <c r="DA20" s="11">
        <f>IF(CX20=0,0,CY20/CX20*100)</f>
        <v>0</v>
      </c>
      <c r="DB20" s="11">
        <v>0</v>
      </c>
      <c r="DC20" s="11">
        <v>0</v>
      </c>
      <c r="DD20" s="11">
        <v>0</v>
      </c>
      <c r="DE20" s="11">
        <v>28984.03</v>
      </c>
      <c r="DF20" s="11">
        <f>DE20-DD20</f>
        <v>28984.03</v>
      </c>
      <c r="DG20" s="11">
        <f>IF(DD20=0,0,DE20/DD20*100)</f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0</v>
      </c>
      <c r="DP20" s="11">
        <v>0</v>
      </c>
      <c r="DQ20" s="11">
        <v>227</v>
      </c>
      <c r="DR20" s="11">
        <f>DQ20-DP20</f>
        <v>227</v>
      </c>
      <c r="DS20" s="11">
        <f>IF(DP20=0,0,DQ20/DP20*100)</f>
        <v>0</v>
      </c>
      <c r="DT20" s="11">
        <v>0</v>
      </c>
      <c r="DU20" s="11">
        <v>0</v>
      </c>
      <c r="DV20" s="11">
        <v>0</v>
      </c>
      <c r="DW20" s="11">
        <v>0</v>
      </c>
      <c r="DX20" s="11">
        <f>DW20-DV20</f>
        <v>0</v>
      </c>
      <c r="DY20" s="11">
        <f>IF(DV20=0,0,DW20/DV20*100)</f>
        <v>0</v>
      </c>
      <c r="DZ20" s="11">
        <v>0</v>
      </c>
      <c r="EA20" s="11">
        <v>0</v>
      </c>
      <c r="EB20" s="11">
        <v>0</v>
      </c>
      <c r="EC20" s="11">
        <v>6240</v>
      </c>
      <c r="ED20" s="11">
        <f>EC20-EB20</f>
        <v>6240</v>
      </c>
      <c r="EE20" s="11">
        <f>IF(EB20=0,0,EC20/EB20*100)</f>
        <v>0</v>
      </c>
    </row>
    <row r="21" spans="1:135" x14ac:dyDescent="0.3">
      <c r="A21" s="10"/>
      <c r="B21" s="10">
        <v>24062100</v>
      </c>
      <c r="C21" s="10" t="s">
        <v>45</v>
      </c>
      <c r="D21" s="11">
        <v>0</v>
      </c>
      <c r="E21" s="11">
        <v>0</v>
      </c>
      <c r="F21" s="11">
        <v>0</v>
      </c>
      <c r="G21" s="11">
        <v>42559.85</v>
      </c>
      <c r="H21" s="11">
        <f>G21-F21</f>
        <v>42559.85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4533.4799999999996</v>
      </c>
      <c r="T21" s="11">
        <f>S21-R21</f>
        <v>4533.4799999999996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4533.4799999999996</v>
      </c>
      <c r="Z21" s="11">
        <f>Y21-X21</f>
        <v>4533.4799999999996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38026.369999999995</v>
      </c>
      <c r="AF21" s="11">
        <f>AE21-AD21</f>
        <v>38026.369999999995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34.86</v>
      </c>
      <c r="AR21" s="11">
        <f>AQ21-AP21</f>
        <v>34.86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f>AW21-AV21</f>
        <v>0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271.5</v>
      </c>
      <c r="BD21" s="11">
        <f>BC21-BB21</f>
        <v>271.5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2268.98</v>
      </c>
      <c r="BV21" s="11">
        <f>BU21-BT21</f>
        <v>2268.98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>CA21-BZ21</f>
        <v>0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CS21-CR21</f>
        <v>0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28984.03</v>
      </c>
      <c r="DF21" s="11">
        <f>DE21-DD21</f>
        <v>28984.03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227</v>
      </c>
      <c r="DR21" s="11">
        <f>DQ21-DP21</f>
        <v>227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f>DW21-DV21</f>
        <v>0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6240</v>
      </c>
      <c r="ED21" s="11">
        <f>EC21-EB21</f>
        <v>6240</v>
      </c>
      <c r="EE21" s="11">
        <f>IF(EB21=0,0,EC21/EB21*100)</f>
        <v>0</v>
      </c>
    </row>
    <row r="22" spans="1:135" x14ac:dyDescent="0.3">
      <c r="A22" s="10"/>
      <c r="B22" s="10">
        <v>24170000</v>
      </c>
      <c r="C22" s="10" t="s">
        <v>46</v>
      </c>
      <c r="D22" s="11">
        <v>0</v>
      </c>
      <c r="E22" s="11">
        <v>0</v>
      </c>
      <c r="F22" s="11">
        <v>0</v>
      </c>
      <c r="G22" s="11">
        <v>44892.71</v>
      </c>
      <c r="H22" s="11">
        <f>G22-F22</f>
        <v>44892.71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44892.71</v>
      </c>
      <c r="T22" s="11">
        <f>S22-R22</f>
        <v>44892.71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44892.71</v>
      </c>
      <c r="Z22" s="11">
        <f>Y22-X22</f>
        <v>44892.71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</row>
    <row r="23" spans="1:135" x14ac:dyDescent="0.3">
      <c r="A23" s="10"/>
      <c r="B23" s="10">
        <v>25000000</v>
      </c>
      <c r="C23" s="10" t="s">
        <v>47</v>
      </c>
      <c r="D23" s="11">
        <v>4317878</v>
      </c>
      <c r="E23" s="11">
        <v>12444568.599999998</v>
      </c>
      <c r="F23" s="11">
        <v>11407521.216666671</v>
      </c>
      <c r="G23" s="11">
        <v>12050251.180000002</v>
      </c>
      <c r="H23" s="11">
        <f>G23-F23</f>
        <v>642729.96333333105</v>
      </c>
      <c r="I23" s="11">
        <f>IF(F23=0,0,G23/F23*100)</f>
        <v>105.63426489528931</v>
      </c>
      <c r="J23" s="11">
        <v>3228300</v>
      </c>
      <c r="K23" s="11">
        <v>7911557.6699999999</v>
      </c>
      <c r="L23" s="11">
        <v>7252261.1975000016</v>
      </c>
      <c r="M23" s="11">
        <v>7507572.709999999</v>
      </c>
      <c r="N23" s="11">
        <f>M23-L23</f>
        <v>255311.51249999739</v>
      </c>
      <c r="O23" s="11">
        <f>IF(L23=0,0,M23/L23*100)</f>
        <v>103.52044011580841</v>
      </c>
      <c r="P23" s="11">
        <v>372520</v>
      </c>
      <c r="Q23" s="11">
        <v>1401970.03</v>
      </c>
      <c r="R23" s="11">
        <v>1285139.1941666668</v>
      </c>
      <c r="S23" s="11">
        <v>1720767.55</v>
      </c>
      <c r="T23" s="11">
        <f>S23-R23</f>
        <v>435628.35583333322</v>
      </c>
      <c r="U23" s="11">
        <f>IF(R23=0,0,S23/R23*100)</f>
        <v>133.8973675233531</v>
      </c>
      <c r="V23" s="11">
        <v>372520</v>
      </c>
      <c r="W23" s="11">
        <v>1401970.03</v>
      </c>
      <c r="X23" s="11">
        <v>1285139.1941666668</v>
      </c>
      <c r="Y23" s="11">
        <v>1720767.55</v>
      </c>
      <c r="Z23" s="11">
        <f>Y23-X23</f>
        <v>435628.35583333322</v>
      </c>
      <c r="AA23" s="11">
        <f>IF(X23=0,0,Y23/X23*100)</f>
        <v>133.8973675233531</v>
      </c>
      <c r="AB23" s="11">
        <v>717058</v>
      </c>
      <c r="AC23" s="11">
        <v>3131040.8999999994</v>
      </c>
      <c r="AD23" s="11">
        <v>2870120.8250000002</v>
      </c>
      <c r="AE23" s="11">
        <v>2821910.92</v>
      </c>
      <c r="AF23" s="11">
        <f>AE23-AD23</f>
        <v>-48209.905000000261</v>
      </c>
      <c r="AG23" s="11">
        <f>IF(AD23=0,0,AE23/AD23*100)</f>
        <v>98.320283084249596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1</v>
      </c>
      <c r="AR23" s="11">
        <f>AQ23-AP23</f>
        <v>1</v>
      </c>
      <c r="AS23" s="11">
        <f>IF(AP23=0,0,AQ23/AP23*100)</f>
        <v>0</v>
      </c>
      <c r="AT23" s="11">
        <v>321047</v>
      </c>
      <c r="AU23" s="11">
        <v>715616.57000000007</v>
      </c>
      <c r="AV23" s="11">
        <v>655981.85583333322</v>
      </c>
      <c r="AW23" s="11">
        <v>600595.12</v>
      </c>
      <c r="AX23" s="11">
        <f>AW23-AV23</f>
        <v>-55386.735833333223</v>
      </c>
      <c r="AY23" s="11">
        <f>IF(AV23=0,0,AW23/AV23*100)</f>
        <v>91.556666493012656</v>
      </c>
      <c r="AZ23" s="11">
        <v>4300</v>
      </c>
      <c r="BA23" s="11">
        <v>9851.9500000000007</v>
      </c>
      <c r="BB23" s="11">
        <v>9030.9541666666682</v>
      </c>
      <c r="BC23" s="11">
        <v>9093.81</v>
      </c>
      <c r="BD23" s="11">
        <f>BC23-BB23</f>
        <v>62.855833333331248</v>
      </c>
      <c r="BE23" s="11">
        <f>IF(BB23=0,0,BC23/BB23*100)</f>
        <v>100.6960043443176</v>
      </c>
      <c r="BF23" s="11">
        <v>120116</v>
      </c>
      <c r="BG23" s="11">
        <v>120116</v>
      </c>
      <c r="BH23" s="11">
        <v>110106.33333333334</v>
      </c>
      <c r="BI23" s="11">
        <v>39653.14</v>
      </c>
      <c r="BJ23" s="11">
        <f>BI23-BH23</f>
        <v>-70453.193333333344</v>
      </c>
      <c r="BK23" s="11">
        <f>IF(BH23=0,0,BI23/BH23*100)</f>
        <v>36.013496044732513</v>
      </c>
      <c r="BL23" s="11">
        <v>0</v>
      </c>
      <c r="BM23" s="11">
        <v>35290</v>
      </c>
      <c r="BN23" s="11">
        <v>32349.166666666661</v>
      </c>
      <c r="BO23" s="11">
        <v>35290</v>
      </c>
      <c r="BP23" s="11">
        <f>BO23-BN23</f>
        <v>2940.8333333333394</v>
      </c>
      <c r="BQ23" s="11">
        <f>IF(BN23=0,0,BO23/BN23*100)</f>
        <v>109.09090909090911</v>
      </c>
      <c r="BR23" s="11">
        <v>1760</v>
      </c>
      <c r="BS23" s="11">
        <v>3453.67</v>
      </c>
      <c r="BT23" s="11">
        <v>3165.8641666666667</v>
      </c>
      <c r="BU23" s="11">
        <v>2268.7400000000002</v>
      </c>
      <c r="BV23" s="11">
        <f>BU23-BT23</f>
        <v>-897.1241666666665</v>
      </c>
      <c r="BW23" s="11">
        <f>IF(BT23=0,0,BU23/BT23*100)</f>
        <v>71.662581859560731</v>
      </c>
      <c r="BX23" s="11">
        <v>128435</v>
      </c>
      <c r="BY23" s="11">
        <v>142712.26</v>
      </c>
      <c r="BZ23" s="11">
        <v>130819.57166666668</v>
      </c>
      <c r="CA23" s="11">
        <v>57258.22</v>
      </c>
      <c r="CB23" s="11">
        <f>CA23-BZ23</f>
        <v>-73561.351666666684</v>
      </c>
      <c r="CC23" s="11">
        <f>IF(BZ23=0,0,CA23/BZ23*100)</f>
        <v>43.768848399760977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2000</v>
      </c>
      <c r="CQ23" s="11">
        <v>661246.03999999992</v>
      </c>
      <c r="CR23" s="11">
        <v>606142.20333333337</v>
      </c>
      <c r="CS23" s="11">
        <v>660878.22999999986</v>
      </c>
      <c r="CT23" s="11">
        <f>CS23-CR23</f>
        <v>54736.026666666497</v>
      </c>
      <c r="CU23" s="11">
        <f>IF(CR23=0,0,CS23/CR23*100)</f>
        <v>109.03022861065585</v>
      </c>
      <c r="CV23" s="11">
        <v>0</v>
      </c>
      <c r="CW23" s="11">
        <v>819970.23</v>
      </c>
      <c r="CX23" s="11">
        <v>751639.37749999994</v>
      </c>
      <c r="CY23" s="11">
        <v>819970.23</v>
      </c>
      <c r="CZ23" s="11">
        <f>CY23-CX23</f>
        <v>68330.852500000037</v>
      </c>
      <c r="DA23" s="11">
        <f>IF(CX23=0,0,CY23/CX23*100)</f>
        <v>109.09090909090911</v>
      </c>
      <c r="DB23" s="11">
        <v>117900</v>
      </c>
      <c r="DC23" s="11">
        <v>601284.17999999993</v>
      </c>
      <c r="DD23" s="11">
        <v>551177.16500000004</v>
      </c>
      <c r="DE23" s="11">
        <v>577854.12</v>
      </c>
      <c r="DF23" s="11">
        <f>DE23-DD23</f>
        <v>26676.954999999958</v>
      </c>
      <c r="DG23" s="11">
        <f>IF(DD23=0,0,DE23/DD23*100)</f>
        <v>104.83999641022864</v>
      </c>
      <c r="DH23" s="11">
        <v>0</v>
      </c>
      <c r="DI23" s="11">
        <v>0</v>
      </c>
      <c r="DJ23" s="11">
        <v>0</v>
      </c>
      <c r="DK23" s="11">
        <v>2</v>
      </c>
      <c r="DL23" s="11">
        <f>DK23-DJ23</f>
        <v>2</v>
      </c>
      <c r="DM23" s="11">
        <f>IF(DJ23=0,0,DK23/DJ23*100)</f>
        <v>0</v>
      </c>
      <c r="DN23" s="11">
        <v>20000</v>
      </c>
      <c r="DO23" s="11">
        <v>20000</v>
      </c>
      <c r="DP23" s="11">
        <v>18333.333333333332</v>
      </c>
      <c r="DQ23" s="11">
        <v>16962.240000000002</v>
      </c>
      <c r="DR23" s="11">
        <f>DQ23-DP23</f>
        <v>-1371.0933333333305</v>
      </c>
      <c r="DS23" s="11">
        <f>IF(DP23=0,0,DQ23/DP23*100)</f>
        <v>92.521309090909114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1500</v>
      </c>
      <c r="EA23" s="11">
        <v>1500</v>
      </c>
      <c r="EB23" s="11">
        <v>1375</v>
      </c>
      <c r="EC23" s="11">
        <v>2084.0700000000002</v>
      </c>
      <c r="ED23" s="11">
        <f>EC23-EB23</f>
        <v>709.07000000000016</v>
      </c>
      <c r="EE23" s="11">
        <f>IF(EB23=0,0,EC23/EB23*100)</f>
        <v>151.56872727272727</v>
      </c>
    </row>
    <row r="24" spans="1:135" x14ac:dyDescent="0.3">
      <c r="A24" s="10"/>
      <c r="B24" s="10">
        <v>25010000</v>
      </c>
      <c r="C24" s="10" t="s">
        <v>48</v>
      </c>
      <c r="D24" s="11">
        <v>4317878</v>
      </c>
      <c r="E24" s="11">
        <v>4514337.42</v>
      </c>
      <c r="F24" s="11">
        <v>4138142.6350000012</v>
      </c>
      <c r="G24" s="11">
        <v>4264522.3500000006</v>
      </c>
      <c r="H24" s="11">
        <f>G24-F24</f>
        <v>126379.71499999939</v>
      </c>
      <c r="I24" s="11">
        <f>IF(F24=0,0,G24/F24*100)</f>
        <v>103.05402027303488</v>
      </c>
      <c r="J24" s="11">
        <v>3228300</v>
      </c>
      <c r="K24" s="11">
        <v>3420547.22</v>
      </c>
      <c r="L24" s="11">
        <v>3135501.6183333336</v>
      </c>
      <c r="M24" s="11">
        <v>3161064.61</v>
      </c>
      <c r="N24" s="11">
        <f>M24-L24</f>
        <v>25562.991666666232</v>
      </c>
      <c r="O24" s="11">
        <f>IF(L24=0,0,M24/L24*100)</f>
        <v>100.81527598382343</v>
      </c>
      <c r="P24" s="11">
        <v>372520</v>
      </c>
      <c r="Q24" s="11">
        <v>376732.2</v>
      </c>
      <c r="R24" s="11">
        <v>345337.85</v>
      </c>
      <c r="S24" s="11">
        <v>695529.72</v>
      </c>
      <c r="T24" s="11">
        <f>S24-R24</f>
        <v>350191.87</v>
      </c>
      <c r="U24" s="11">
        <f>IF(R24=0,0,S24/R24*100)</f>
        <v>201.4055858632351</v>
      </c>
      <c r="V24" s="11">
        <v>372520</v>
      </c>
      <c r="W24" s="11">
        <v>376732.2</v>
      </c>
      <c r="X24" s="11">
        <v>345337.85</v>
      </c>
      <c r="Y24" s="11">
        <v>695529.72</v>
      </c>
      <c r="Z24" s="11">
        <f>Y24-X24</f>
        <v>350191.87</v>
      </c>
      <c r="AA24" s="11">
        <f>IF(X24=0,0,Y24/X24*100)</f>
        <v>201.4055858632351</v>
      </c>
      <c r="AB24" s="11">
        <v>717058</v>
      </c>
      <c r="AC24" s="11">
        <v>717058</v>
      </c>
      <c r="AD24" s="11">
        <v>657303.16666666674</v>
      </c>
      <c r="AE24" s="11">
        <v>407928.02</v>
      </c>
      <c r="AF24" s="11">
        <f>AE24-AD24</f>
        <v>-249375.14666666673</v>
      </c>
      <c r="AG24" s="11">
        <f>IF(AD24=0,0,AE24/AD24*100)</f>
        <v>62.060863340837905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1</v>
      </c>
      <c r="AR24" s="11">
        <f>AQ24-AP24</f>
        <v>1</v>
      </c>
      <c r="AS24" s="11">
        <f>IF(AP24=0,0,AQ24/AP24*100)</f>
        <v>0</v>
      </c>
      <c r="AT24" s="11">
        <v>321047</v>
      </c>
      <c r="AU24" s="11">
        <v>321047</v>
      </c>
      <c r="AV24" s="11">
        <v>294293.08333333331</v>
      </c>
      <c r="AW24" s="11">
        <v>206025.55</v>
      </c>
      <c r="AX24" s="11">
        <f>AW24-AV24</f>
        <v>-88267.533333333326</v>
      </c>
      <c r="AY24" s="11">
        <f>IF(AV24=0,0,AW24/AV24*100)</f>
        <v>70.006929033613602</v>
      </c>
      <c r="AZ24" s="11">
        <v>4300</v>
      </c>
      <c r="BA24" s="11">
        <v>4300</v>
      </c>
      <c r="BB24" s="11">
        <v>3941.6666666666674</v>
      </c>
      <c r="BC24" s="11">
        <v>3541.86</v>
      </c>
      <c r="BD24" s="11">
        <f>BC24-BB24</f>
        <v>-399.8066666666673</v>
      </c>
      <c r="BE24" s="11">
        <f>IF(BB24=0,0,BC24/BB24*100)</f>
        <v>89.856913319238885</v>
      </c>
      <c r="BF24" s="11">
        <v>120116</v>
      </c>
      <c r="BG24" s="11">
        <v>120116</v>
      </c>
      <c r="BH24" s="11">
        <v>110106.33333333334</v>
      </c>
      <c r="BI24" s="11">
        <v>39653.14</v>
      </c>
      <c r="BJ24" s="11">
        <f>BI24-BH24</f>
        <v>-70453.193333333344</v>
      </c>
      <c r="BK24" s="11">
        <f>IF(BH24=0,0,BI24/BH24*100)</f>
        <v>36.013496044732513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1760</v>
      </c>
      <c r="BS24" s="11">
        <v>1760</v>
      </c>
      <c r="BT24" s="11">
        <v>1613.3333333333335</v>
      </c>
      <c r="BU24" s="11">
        <v>575.07000000000005</v>
      </c>
      <c r="BV24" s="11">
        <f>BU24-BT24</f>
        <v>-1038.2633333333333</v>
      </c>
      <c r="BW24" s="11">
        <f>IF(BT24=0,0,BU24/BT24*100)</f>
        <v>35.644834710743801</v>
      </c>
      <c r="BX24" s="11">
        <v>128435</v>
      </c>
      <c r="BY24" s="11">
        <v>128435</v>
      </c>
      <c r="BZ24" s="11">
        <v>117732.08333333334</v>
      </c>
      <c r="CA24" s="11">
        <v>42980.959999999999</v>
      </c>
      <c r="CB24" s="11">
        <f>CA24-BZ24</f>
        <v>-74751.123333333351</v>
      </c>
      <c r="CC24" s="11">
        <f>IF(BZ24=0,0,CA24/BZ24*100)</f>
        <v>36.507431774827729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2000</v>
      </c>
      <c r="CQ24" s="11">
        <v>2000</v>
      </c>
      <c r="CR24" s="11">
        <v>1833.3333333333335</v>
      </c>
      <c r="CS24" s="11">
        <v>1632.19</v>
      </c>
      <c r="CT24" s="11">
        <f>CS24-CR24</f>
        <v>-201.14333333333343</v>
      </c>
      <c r="CU24" s="11">
        <f>IF(CR24=0,0,CS24/CR24*100)</f>
        <v>89.028545454545451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117900</v>
      </c>
      <c r="DC24" s="11">
        <v>117900</v>
      </c>
      <c r="DD24" s="11">
        <v>108075</v>
      </c>
      <c r="DE24" s="11">
        <v>94469.94</v>
      </c>
      <c r="DF24" s="11">
        <f>DE24-DD24</f>
        <v>-13605.059999999998</v>
      </c>
      <c r="DG24" s="11">
        <f>IF(DD24=0,0,DE24/DD24*100)</f>
        <v>87.411464260929918</v>
      </c>
      <c r="DH24" s="11">
        <v>0</v>
      </c>
      <c r="DI24" s="11">
        <v>0</v>
      </c>
      <c r="DJ24" s="11">
        <v>0</v>
      </c>
      <c r="DK24" s="11">
        <v>2</v>
      </c>
      <c r="DL24" s="11">
        <f>DK24-DJ24</f>
        <v>2</v>
      </c>
      <c r="DM24" s="11">
        <f>IF(DJ24=0,0,DK24/DJ24*100)</f>
        <v>0</v>
      </c>
      <c r="DN24" s="11">
        <v>20000</v>
      </c>
      <c r="DO24" s="11">
        <v>20000</v>
      </c>
      <c r="DP24" s="11">
        <v>18333.333333333332</v>
      </c>
      <c r="DQ24" s="11">
        <v>16962.240000000002</v>
      </c>
      <c r="DR24" s="11">
        <f>DQ24-DP24</f>
        <v>-1371.0933333333305</v>
      </c>
      <c r="DS24" s="11">
        <f>IF(DP24=0,0,DQ24/DP24*100)</f>
        <v>92.521309090909114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1500</v>
      </c>
      <c r="EA24" s="11">
        <v>1500</v>
      </c>
      <c r="EB24" s="11">
        <v>1375</v>
      </c>
      <c r="EC24" s="11">
        <v>2084.0700000000002</v>
      </c>
      <c r="ED24" s="11">
        <f>EC24-EB24</f>
        <v>709.07000000000016</v>
      </c>
      <c r="EE24" s="11">
        <f>IF(EB24=0,0,EC24/EB24*100)</f>
        <v>151.56872727272727</v>
      </c>
    </row>
    <row r="25" spans="1:135" x14ac:dyDescent="0.3">
      <c r="A25" s="10"/>
      <c r="B25" s="10">
        <v>25010100</v>
      </c>
      <c r="C25" s="10" t="s">
        <v>49</v>
      </c>
      <c r="D25" s="11">
        <v>3491666</v>
      </c>
      <c r="E25" s="11">
        <v>3542405.7</v>
      </c>
      <c r="F25" s="11">
        <v>3247205.2250000001</v>
      </c>
      <c r="G25" s="11">
        <v>3573123.77</v>
      </c>
      <c r="H25" s="11">
        <f>G25-F25</f>
        <v>325918.54499999993</v>
      </c>
      <c r="I25" s="11">
        <f>IF(F25=0,0,G25/F25*100)</f>
        <v>110.03689395701805</v>
      </c>
      <c r="J25" s="11">
        <v>3136666</v>
      </c>
      <c r="K25" s="11">
        <v>3187405.7</v>
      </c>
      <c r="L25" s="11">
        <v>2921788.5583333336</v>
      </c>
      <c r="M25" s="11">
        <v>2899242.77</v>
      </c>
      <c r="N25" s="11">
        <f>M25-L25</f>
        <v>-22545.788333333563</v>
      </c>
      <c r="O25" s="11">
        <f>IF(L25=0,0,M25/L25*100)</f>
        <v>99.228356608179951</v>
      </c>
      <c r="P25" s="11">
        <v>355000</v>
      </c>
      <c r="Q25" s="11">
        <v>355000</v>
      </c>
      <c r="R25" s="11">
        <v>325416.66666666663</v>
      </c>
      <c r="S25" s="11">
        <v>673881</v>
      </c>
      <c r="T25" s="11">
        <f>S25-R25</f>
        <v>348464.33333333337</v>
      </c>
      <c r="U25" s="11">
        <f>IF(R25=0,0,S25/R25*100)</f>
        <v>207.08250960307302</v>
      </c>
      <c r="V25" s="11">
        <v>355000</v>
      </c>
      <c r="W25" s="11">
        <v>355000</v>
      </c>
      <c r="X25" s="11">
        <v>325416.66666666663</v>
      </c>
      <c r="Y25" s="11">
        <v>673881</v>
      </c>
      <c r="Z25" s="11">
        <f>Y25-X25</f>
        <v>348464.33333333337</v>
      </c>
      <c r="AA25" s="11">
        <f>IF(X25=0,0,Y25/X25*100)</f>
        <v>207.08250960307302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</row>
    <row r="26" spans="1:135" x14ac:dyDescent="0.3">
      <c r="A26" s="10"/>
      <c r="B26" s="10">
        <v>25010200</v>
      </c>
      <c r="C26" s="10" t="s">
        <v>50</v>
      </c>
      <c r="D26" s="11">
        <v>685498</v>
      </c>
      <c r="E26" s="11">
        <v>685498</v>
      </c>
      <c r="F26" s="11">
        <v>628373.16666666674</v>
      </c>
      <c r="G26" s="11">
        <v>382632.94</v>
      </c>
      <c r="H26" s="11">
        <f>G26-F26</f>
        <v>-245740.22666666674</v>
      </c>
      <c r="I26" s="11">
        <f>IF(F26=0,0,G26/F26*100)</f>
        <v>60.892628822735105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0</v>
      </c>
      <c r="Q26" s="11">
        <v>0</v>
      </c>
      <c r="R26" s="11">
        <v>0</v>
      </c>
      <c r="S26" s="11">
        <v>0</v>
      </c>
      <c r="T26" s="11">
        <f>S26-R26</f>
        <v>0</v>
      </c>
      <c r="U26" s="11">
        <f>IF(R26=0,0,S26/R26*100)</f>
        <v>0</v>
      </c>
      <c r="V26" s="11">
        <v>0</v>
      </c>
      <c r="W26" s="11">
        <v>0</v>
      </c>
      <c r="X26" s="11">
        <v>0</v>
      </c>
      <c r="Y26" s="11">
        <v>0</v>
      </c>
      <c r="Z26" s="11">
        <f>Y26-X26</f>
        <v>0</v>
      </c>
      <c r="AA26" s="11">
        <f>IF(X26=0,0,Y26/X26*100)</f>
        <v>0</v>
      </c>
      <c r="AB26" s="11">
        <v>685498</v>
      </c>
      <c r="AC26" s="11">
        <v>685498</v>
      </c>
      <c r="AD26" s="11">
        <v>628373.16666666674</v>
      </c>
      <c r="AE26" s="11">
        <v>382632.94</v>
      </c>
      <c r="AF26" s="11">
        <f>AE26-AD26</f>
        <v>-245740.22666666674</v>
      </c>
      <c r="AG26" s="11">
        <f>IF(AD26=0,0,AE26/AD26*100)</f>
        <v>60.892628822735105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319047</v>
      </c>
      <c r="AU26" s="11">
        <v>319047</v>
      </c>
      <c r="AV26" s="11">
        <v>292459.75</v>
      </c>
      <c r="AW26" s="11">
        <v>205528.9</v>
      </c>
      <c r="AX26" s="11">
        <f>AW26-AV26</f>
        <v>-86930.85</v>
      </c>
      <c r="AY26" s="11">
        <f>IF(AV26=0,0,AW26/AV26*100)</f>
        <v>70.275961051050615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120116</v>
      </c>
      <c r="BG26" s="11">
        <v>120116</v>
      </c>
      <c r="BH26" s="11">
        <v>110106.33333333334</v>
      </c>
      <c r="BI26" s="11">
        <v>39653.14</v>
      </c>
      <c r="BJ26" s="11">
        <f>BI26-BH26</f>
        <v>-70453.193333333344</v>
      </c>
      <c r="BK26" s="11">
        <f>IF(BH26=0,0,BI26/BH26*100)</f>
        <v>36.013496044732513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128435</v>
      </c>
      <c r="BY26" s="11">
        <v>128435</v>
      </c>
      <c r="BZ26" s="11">
        <v>117732.08333333334</v>
      </c>
      <c r="CA26" s="11">
        <v>42980.959999999999</v>
      </c>
      <c r="CB26" s="11">
        <f>CA26-BZ26</f>
        <v>-74751.123333333351</v>
      </c>
      <c r="CC26" s="11">
        <f>IF(BZ26=0,0,CA26/BZ26*100)</f>
        <v>36.507431774827729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f>CS26-CR26</f>
        <v>0</v>
      </c>
      <c r="CU26" s="11">
        <f>IF(CR26=0,0,CS26/CR26*100)</f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f>CY26-CX26</f>
        <v>0</v>
      </c>
      <c r="DA26" s="11">
        <f>IF(CX26=0,0,CY26/CX26*100)</f>
        <v>0</v>
      </c>
      <c r="DB26" s="11">
        <v>117900</v>
      </c>
      <c r="DC26" s="11">
        <v>117900</v>
      </c>
      <c r="DD26" s="11">
        <v>108075</v>
      </c>
      <c r="DE26" s="11">
        <v>94469.94</v>
      </c>
      <c r="DF26" s="11">
        <f>DE26-DD26</f>
        <v>-13605.059999999998</v>
      </c>
      <c r="DG26" s="11">
        <f>IF(DD26=0,0,DE26/DD26*100)</f>
        <v>87.411464260929918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</row>
    <row r="27" spans="1:135" x14ac:dyDescent="0.3">
      <c r="A27" s="10"/>
      <c r="B27" s="10">
        <v>25010300</v>
      </c>
      <c r="C27" s="10" t="s">
        <v>51</v>
      </c>
      <c r="D27" s="11">
        <v>140714</v>
      </c>
      <c r="E27" s="11">
        <v>145663.94</v>
      </c>
      <c r="F27" s="11">
        <v>133525.27833333335</v>
      </c>
      <c r="G27" s="11">
        <v>132092.34</v>
      </c>
      <c r="H27" s="11">
        <f>G27-F27</f>
        <v>-1432.9383333333535</v>
      </c>
      <c r="I27" s="11">
        <f>IF(F27=0,0,G27/F27*100)</f>
        <v>98.92684115605725</v>
      </c>
      <c r="J27" s="11">
        <v>91634</v>
      </c>
      <c r="K27" s="11">
        <v>96583.94</v>
      </c>
      <c r="L27" s="11">
        <v>88535.27833333335</v>
      </c>
      <c r="M27" s="11">
        <v>91036.479999999996</v>
      </c>
      <c r="N27" s="11">
        <f>M27-L27</f>
        <v>2501.2016666666459</v>
      </c>
      <c r="O27" s="11">
        <f>IF(L27=0,0,M27/L27*100)</f>
        <v>102.82509042017089</v>
      </c>
      <c r="P27" s="11">
        <v>17520</v>
      </c>
      <c r="Q27" s="11">
        <v>17520</v>
      </c>
      <c r="R27" s="11">
        <v>16060</v>
      </c>
      <c r="S27" s="11">
        <v>15760.78</v>
      </c>
      <c r="T27" s="11">
        <f>S27-R27</f>
        <v>-299.21999999999935</v>
      </c>
      <c r="U27" s="11">
        <f>IF(R27=0,0,S27/R27*100)</f>
        <v>98.136861768368618</v>
      </c>
      <c r="V27" s="11">
        <v>17520</v>
      </c>
      <c r="W27" s="11">
        <v>17520</v>
      </c>
      <c r="X27" s="11">
        <v>16060</v>
      </c>
      <c r="Y27" s="11">
        <v>15760.78</v>
      </c>
      <c r="Z27" s="11">
        <f>Y27-X27</f>
        <v>-299.21999999999935</v>
      </c>
      <c r="AA27" s="11">
        <f>IF(X27=0,0,Y27/X27*100)</f>
        <v>98.136861768368618</v>
      </c>
      <c r="AB27" s="11">
        <v>31560</v>
      </c>
      <c r="AC27" s="11">
        <v>31560</v>
      </c>
      <c r="AD27" s="11">
        <v>28930</v>
      </c>
      <c r="AE27" s="11">
        <v>25295.08</v>
      </c>
      <c r="AF27" s="11">
        <f>AE27-AD27</f>
        <v>-3634.9199999999983</v>
      </c>
      <c r="AG27" s="11">
        <f>IF(AD27=0,0,AE27/AD27*100)</f>
        <v>87.435464915312835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1</v>
      </c>
      <c r="AR27" s="11">
        <f>AQ27-AP27</f>
        <v>1</v>
      </c>
      <c r="AS27" s="11">
        <f>IF(AP27=0,0,AQ27/AP27*100)</f>
        <v>0</v>
      </c>
      <c r="AT27" s="11">
        <v>2000</v>
      </c>
      <c r="AU27" s="11">
        <v>2000</v>
      </c>
      <c r="AV27" s="11">
        <v>1833.3333333333335</v>
      </c>
      <c r="AW27" s="11">
        <v>496.65</v>
      </c>
      <c r="AX27" s="11">
        <f>AW27-AV27</f>
        <v>-1336.6833333333334</v>
      </c>
      <c r="AY27" s="11">
        <f>IF(AV27=0,0,AW27/AV27*100)</f>
        <v>27.089999999999996</v>
      </c>
      <c r="AZ27" s="11">
        <v>4300</v>
      </c>
      <c r="BA27" s="11">
        <v>4300</v>
      </c>
      <c r="BB27" s="11">
        <v>3941.6666666666674</v>
      </c>
      <c r="BC27" s="11">
        <v>3541.86</v>
      </c>
      <c r="BD27" s="11">
        <f>BC27-BB27</f>
        <v>-399.8066666666673</v>
      </c>
      <c r="BE27" s="11">
        <f>IF(BB27=0,0,BC27/BB27*100)</f>
        <v>89.856913319238885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1760</v>
      </c>
      <c r="BS27" s="11">
        <v>1760</v>
      </c>
      <c r="BT27" s="11">
        <v>1613.3333333333335</v>
      </c>
      <c r="BU27" s="11">
        <v>575.07000000000005</v>
      </c>
      <c r="BV27" s="11">
        <f>BU27-BT27</f>
        <v>-1038.2633333333333</v>
      </c>
      <c r="BW27" s="11">
        <f>IF(BT27=0,0,BU27/BT27*100)</f>
        <v>35.644834710743801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2000</v>
      </c>
      <c r="CQ27" s="11">
        <v>2000</v>
      </c>
      <c r="CR27" s="11">
        <v>1833.3333333333335</v>
      </c>
      <c r="CS27" s="11">
        <v>1632.19</v>
      </c>
      <c r="CT27" s="11">
        <f>CS27-CR27</f>
        <v>-201.14333333333343</v>
      </c>
      <c r="CU27" s="11">
        <f>IF(CR27=0,0,CS27/CR27*100)</f>
        <v>89.028545454545451</v>
      </c>
      <c r="CV27" s="11">
        <v>0</v>
      </c>
      <c r="CW27" s="11">
        <v>0</v>
      </c>
      <c r="CX27" s="11">
        <v>0</v>
      </c>
      <c r="CY27" s="11">
        <v>0</v>
      </c>
      <c r="CZ27" s="11">
        <f>CY27-CX27</f>
        <v>0</v>
      </c>
      <c r="DA27" s="11">
        <f>IF(CX27=0,0,CY27/CX27*100)</f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2</v>
      </c>
      <c r="DL27" s="11">
        <f>DK27-DJ27</f>
        <v>2</v>
      </c>
      <c r="DM27" s="11">
        <f>IF(DJ27=0,0,DK27/DJ27*100)</f>
        <v>0</v>
      </c>
      <c r="DN27" s="11">
        <v>20000</v>
      </c>
      <c r="DO27" s="11">
        <v>20000</v>
      </c>
      <c r="DP27" s="11">
        <v>18333.333333333332</v>
      </c>
      <c r="DQ27" s="11">
        <v>16962.240000000002</v>
      </c>
      <c r="DR27" s="11">
        <f>DQ27-DP27</f>
        <v>-1371.0933333333305</v>
      </c>
      <c r="DS27" s="11">
        <f>IF(DP27=0,0,DQ27/DP27*100)</f>
        <v>92.521309090909114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1500</v>
      </c>
      <c r="EA27" s="11">
        <v>1500</v>
      </c>
      <c r="EB27" s="11">
        <v>1375</v>
      </c>
      <c r="EC27" s="11">
        <v>2084.0700000000002</v>
      </c>
      <c r="ED27" s="11">
        <f>EC27-EB27</f>
        <v>709.07000000000016</v>
      </c>
      <c r="EE27" s="11">
        <f>IF(EB27=0,0,EC27/EB27*100)</f>
        <v>151.56872727272727</v>
      </c>
    </row>
    <row r="28" spans="1:135" x14ac:dyDescent="0.3">
      <c r="A28" s="10"/>
      <c r="B28" s="10">
        <v>25010400</v>
      </c>
      <c r="C28" s="10" t="s">
        <v>52</v>
      </c>
      <c r="D28" s="11">
        <v>0</v>
      </c>
      <c r="E28" s="11">
        <v>140769.78</v>
      </c>
      <c r="F28" s="11">
        <v>129038.96500000001</v>
      </c>
      <c r="G28" s="11">
        <v>176673.3</v>
      </c>
      <c r="H28" s="11">
        <f>G28-F28</f>
        <v>47634.334999999977</v>
      </c>
      <c r="I28" s="11">
        <f>IF(F28=0,0,G28/F28*100)</f>
        <v>136.91469084551321</v>
      </c>
      <c r="J28" s="11">
        <v>0</v>
      </c>
      <c r="K28" s="11">
        <v>136557.57999999999</v>
      </c>
      <c r="L28" s="11">
        <v>125177.78166666668</v>
      </c>
      <c r="M28" s="11">
        <v>170785.36</v>
      </c>
      <c r="N28" s="11">
        <f>M28-L28</f>
        <v>45607.578333333309</v>
      </c>
      <c r="O28" s="11">
        <f>IF(L28=0,0,M28/L28*100)</f>
        <v>136.43424394177296</v>
      </c>
      <c r="P28" s="11">
        <v>0</v>
      </c>
      <c r="Q28" s="11">
        <v>4212.2</v>
      </c>
      <c r="R28" s="11">
        <v>3861.1833333333325</v>
      </c>
      <c r="S28" s="11">
        <v>5887.94</v>
      </c>
      <c r="T28" s="11">
        <f>S28-R28</f>
        <v>2026.7566666666671</v>
      </c>
      <c r="U28" s="11">
        <f>IF(R28=0,0,S28/R28*100)</f>
        <v>152.49055773057484</v>
      </c>
      <c r="V28" s="11">
        <v>0</v>
      </c>
      <c r="W28" s="11">
        <v>4212.2</v>
      </c>
      <c r="X28" s="11">
        <v>3861.1833333333325</v>
      </c>
      <c r="Y28" s="11">
        <v>5887.94</v>
      </c>
      <c r="Z28" s="11">
        <f>Y28-X28</f>
        <v>2026.7566666666671</v>
      </c>
      <c r="AA28" s="11">
        <f>IF(X28=0,0,Y28/X28*100)</f>
        <v>152.49055773057484</v>
      </c>
      <c r="AB28" s="11">
        <v>0</v>
      </c>
      <c r="AC28" s="11">
        <v>0</v>
      </c>
      <c r="AD28" s="11">
        <v>0</v>
      </c>
      <c r="AE28" s="11">
        <v>0</v>
      </c>
      <c r="AF28" s="11">
        <f>AE28-AD28</f>
        <v>0</v>
      </c>
      <c r="AG28" s="11">
        <f>IF(AD28=0,0,AE28/AD28*100)</f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f>CS28-CR28</f>
        <v>0</v>
      </c>
      <c r="CU28" s="11">
        <f>IF(CR28=0,0,CS28/CR28*100)</f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f>CY28-CX28</f>
        <v>0</v>
      </c>
      <c r="DA28" s="11">
        <f>IF(CX28=0,0,CY28/CX28*100)</f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</row>
    <row r="29" spans="1:135" x14ac:dyDescent="0.3">
      <c r="A29" s="10"/>
      <c r="B29" s="10">
        <v>25020000</v>
      </c>
      <c r="C29" s="10" t="s">
        <v>53</v>
      </c>
      <c r="D29" s="11">
        <v>0</v>
      </c>
      <c r="E29" s="11">
        <v>7930231.1799999997</v>
      </c>
      <c r="F29" s="11">
        <v>7269378.5816666679</v>
      </c>
      <c r="G29" s="11">
        <v>7785728.8300000001</v>
      </c>
      <c r="H29" s="11">
        <f>G29-F29</f>
        <v>516350.24833333213</v>
      </c>
      <c r="I29" s="11">
        <f>IF(F29=0,0,G29/F29*100)</f>
        <v>107.10308649539266</v>
      </c>
      <c r="J29" s="11">
        <v>0</v>
      </c>
      <c r="K29" s="11">
        <v>4491010.45</v>
      </c>
      <c r="L29" s="11">
        <v>4116759.5791666675</v>
      </c>
      <c r="M29" s="11">
        <v>4346508.0999999996</v>
      </c>
      <c r="N29" s="11">
        <f>M29-L29</f>
        <v>229748.52083333209</v>
      </c>
      <c r="O29" s="11">
        <f>IF(L29=0,0,M29/L29*100)</f>
        <v>105.58080977077215</v>
      </c>
      <c r="P29" s="11">
        <v>0</v>
      </c>
      <c r="Q29" s="11">
        <v>1025237.8300000001</v>
      </c>
      <c r="R29" s="11">
        <v>939801.34416666673</v>
      </c>
      <c r="S29" s="11">
        <v>1025237.8300000001</v>
      </c>
      <c r="T29" s="11">
        <f>S29-R29</f>
        <v>85436.48583333334</v>
      </c>
      <c r="U29" s="11">
        <f>IF(R29=0,0,S29/R29*100)</f>
        <v>109.09090909090908</v>
      </c>
      <c r="V29" s="11">
        <v>0</v>
      </c>
      <c r="W29" s="11">
        <v>1025237.8300000001</v>
      </c>
      <c r="X29" s="11">
        <v>939801.34416666673</v>
      </c>
      <c r="Y29" s="11">
        <v>1025237.8300000001</v>
      </c>
      <c r="Z29" s="11">
        <f>Y29-X29</f>
        <v>85436.48583333334</v>
      </c>
      <c r="AA29" s="11">
        <f>IF(X29=0,0,Y29/X29*100)</f>
        <v>109.09090909090908</v>
      </c>
      <c r="AB29" s="11">
        <v>0</v>
      </c>
      <c r="AC29" s="11">
        <v>2413982.9</v>
      </c>
      <c r="AD29" s="11">
        <v>2212817.6583333332</v>
      </c>
      <c r="AE29" s="11">
        <v>2413982.9</v>
      </c>
      <c r="AF29" s="11">
        <f>AE29-AD29</f>
        <v>201165.2416666667</v>
      </c>
      <c r="AG29" s="11">
        <f>IF(AD29=0,0,AE29/AD29*100)</f>
        <v>109.09090909090908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394569.57</v>
      </c>
      <c r="AV29" s="11">
        <v>361688.7724999999</v>
      </c>
      <c r="AW29" s="11">
        <v>394569.57</v>
      </c>
      <c r="AX29" s="11">
        <f>AW29-AV29</f>
        <v>32880.797500000102</v>
      </c>
      <c r="AY29" s="11">
        <f>IF(AV29=0,0,AW29/AV29*100)</f>
        <v>109.09090909090912</v>
      </c>
      <c r="AZ29" s="11">
        <v>0</v>
      </c>
      <c r="BA29" s="11">
        <v>5551.95</v>
      </c>
      <c r="BB29" s="11">
        <v>5089.2875000000004</v>
      </c>
      <c r="BC29" s="11">
        <v>5551.95</v>
      </c>
      <c r="BD29" s="11">
        <f>BC29-BB29</f>
        <v>462.66249999999945</v>
      </c>
      <c r="BE29" s="11">
        <f>IF(BB29=0,0,BC29/BB29*100)</f>
        <v>109.09090909090908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35290</v>
      </c>
      <c r="BN29" s="11">
        <v>32349.166666666661</v>
      </c>
      <c r="BO29" s="11">
        <v>35290</v>
      </c>
      <c r="BP29" s="11">
        <f>BO29-BN29</f>
        <v>2940.8333333333394</v>
      </c>
      <c r="BQ29" s="11">
        <f>IF(BN29=0,0,BO29/BN29*100)</f>
        <v>109.09090909090911</v>
      </c>
      <c r="BR29" s="11">
        <v>0</v>
      </c>
      <c r="BS29" s="11">
        <v>1693.67</v>
      </c>
      <c r="BT29" s="11">
        <v>1552.5308333333332</v>
      </c>
      <c r="BU29" s="11">
        <v>1693.67</v>
      </c>
      <c r="BV29" s="11">
        <f>BU29-BT29</f>
        <v>141.13916666666682</v>
      </c>
      <c r="BW29" s="11">
        <f>IF(BT29=0,0,BU29/BT29*100)</f>
        <v>109.09090909090911</v>
      </c>
      <c r="BX29" s="11">
        <v>0</v>
      </c>
      <c r="BY29" s="11">
        <v>14277.260000000002</v>
      </c>
      <c r="BZ29" s="11">
        <v>13087.488333333336</v>
      </c>
      <c r="CA29" s="11">
        <v>14277.26</v>
      </c>
      <c r="CB29" s="11">
        <f>CA29-BZ29</f>
        <v>1189.7716666666638</v>
      </c>
      <c r="CC29" s="11">
        <f>IF(BZ29=0,0,CA29/BZ29*100)</f>
        <v>109.09090909090907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659246.03999999992</v>
      </c>
      <c r="CR29" s="11">
        <v>604308.87</v>
      </c>
      <c r="CS29" s="11">
        <v>659246.03999999992</v>
      </c>
      <c r="CT29" s="11">
        <f>CS29-CR29</f>
        <v>54937.169999999925</v>
      </c>
      <c r="CU29" s="11">
        <f>IF(CR29=0,0,CS29/CR29*100)</f>
        <v>109.09090909090908</v>
      </c>
      <c r="CV29" s="11">
        <v>0</v>
      </c>
      <c r="CW29" s="11">
        <v>819970.23</v>
      </c>
      <c r="CX29" s="11">
        <v>751639.37749999994</v>
      </c>
      <c r="CY29" s="11">
        <v>819970.23</v>
      </c>
      <c r="CZ29" s="11">
        <f>CY29-CX29</f>
        <v>68330.852500000037</v>
      </c>
      <c r="DA29" s="11">
        <f>IF(CX29=0,0,CY29/CX29*100)</f>
        <v>109.09090909090911</v>
      </c>
      <c r="DB29" s="11">
        <v>0</v>
      </c>
      <c r="DC29" s="11">
        <v>483384.18</v>
      </c>
      <c r="DD29" s="11">
        <v>443102.1650000001</v>
      </c>
      <c r="DE29" s="11">
        <v>483384.18</v>
      </c>
      <c r="DF29" s="11">
        <f>DE29-DD29</f>
        <v>40282.014999999898</v>
      </c>
      <c r="DG29" s="11">
        <f>IF(DD29=0,0,DE29/DD29*100)</f>
        <v>109.09090909090907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</row>
    <row r="30" spans="1:135" x14ac:dyDescent="0.3">
      <c r="A30" s="10"/>
      <c r="B30" s="10">
        <v>25020100</v>
      </c>
      <c r="C30" s="10" t="s">
        <v>54</v>
      </c>
      <c r="D30" s="11">
        <v>0</v>
      </c>
      <c r="E30" s="11">
        <v>7877581.4299999997</v>
      </c>
      <c r="F30" s="11">
        <v>7221116.310833334</v>
      </c>
      <c r="G30" s="11">
        <v>7733079.0800000001</v>
      </c>
      <c r="H30" s="11">
        <f>G30-F30</f>
        <v>511962.76916666608</v>
      </c>
      <c r="I30" s="11">
        <f>IF(F30=0,0,G30/F30*100)</f>
        <v>107.08980089960059</v>
      </c>
      <c r="J30" s="11">
        <v>0</v>
      </c>
      <c r="K30" s="11">
        <v>4491010.45</v>
      </c>
      <c r="L30" s="11">
        <v>4116759.5791666675</v>
      </c>
      <c r="M30" s="11">
        <v>4346508.0999999996</v>
      </c>
      <c r="N30" s="11">
        <f>M30-L30</f>
        <v>229748.52083333209</v>
      </c>
      <c r="O30" s="11">
        <f>IF(L30=0,0,M30/L30*100)</f>
        <v>105.58080977077215</v>
      </c>
      <c r="P30" s="11">
        <v>0</v>
      </c>
      <c r="Q30" s="11">
        <v>1004014.06</v>
      </c>
      <c r="R30" s="11">
        <v>920346.2216666668</v>
      </c>
      <c r="S30" s="11">
        <v>1004014.06</v>
      </c>
      <c r="T30" s="11">
        <f>S30-R30</f>
        <v>83667.83833333326</v>
      </c>
      <c r="U30" s="11">
        <f>IF(R30=0,0,S30/R30*100)</f>
        <v>109.09090909090908</v>
      </c>
      <c r="V30" s="11">
        <v>0</v>
      </c>
      <c r="W30" s="11">
        <v>1004014.06</v>
      </c>
      <c r="X30" s="11">
        <v>920346.2216666668</v>
      </c>
      <c r="Y30" s="11">
        <v>1004014.06</v>
      </c>
      <c r="Z30" s="11">
        <f>Y30-X30</f>
        <v>83667.83833333326</v>
      </c>
      <c r="AA30" s="11">
        <f>IF(X30=0,0,Y30/X30*100)</f>
        <v>109.09090909090908</v>
      </c>
      <c r="AB30" s="11">
        <v>0</v>
      </c>
      <c r="AC30" s="11">
        <v>2382556.92</v>
      </c>
      <c r="AD30" s="11">
        <v>2184010.5099999998</v>
      </c>
      <c r="AE30" s="11">
        <v>2382556.92</v>
      </c>
      <c r="AF30" s="11">
        <f>AE30-AD30</f>
        <v>198546.41000000015</v>
      </c>
      <c r="AG30" s="11">
        <f>IF(AD30=0,0,AE30/AD30*100)</f>
        <v>109.09090909090911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394569.57</v>
      </c>
      <c r="AV30" s="11">
        <v>361688.7724999999</v>
      </c>
      <c r="AW30" s="11">
        <v>394569.57</v>
      </c>
      <c r="AX30" s="11">
        <f>AW30-AV30</f>
        <v>32880.797500000102</v>
      </c>
      <c r="AY30" s="11">
        <f>IF(AV30=0,0,AW30/AV30*100)</f>
        <v>109.09090909090912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35290</v>
      </c>
      <c r="BN30" s="11">
        <v>32349.166666666661</v>
      </c>
      <c r="BO30" s="11">
        <v>35290</v>
      </c>
      <c r="BP30" s="11">
        <f>BO30-BN30</f>
        <v>2940.8333333333394</v>
      </c>
      <c r="BQ30" s="11">
        <f>IF(BN30=0,0,BO30/BN30*100)</f>
        <v>109.09090909090911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652981.09</v>
      </c>
      <c r="CR30" s="11">
        <v>598565.99916666665</v>
      </c>
      <c r="CS30" s="11">
        <v>652981.09</v>
      </c>
      <c r="CT30" s="11">
        <f>CS30-CR30</f>
        <v>54415.090833333321</v>
      </c>
      <c r="CU30" s="11">
        <f>IF(CR30=0,0,CS30/CR30*100)</f>
        <v>109.09090909090908</v>
      </c>
      <c r="CV30" s="11">
        <v>0</v>
      </c>
      <c r="CW30" s="11">
        <v>816332.08</v>
      </c>
      <c r="CX30" s="11">
        <v>748304.40666666662</v>
      </c>
      <c r="CY30" s="11">
        <v>816332.08</v>
      </c>
      <c r="CZ30" s="11">
        <f>CY30-CX30</f>
        <v>68027.67333333334</v>
      </c>
      <c r="DA30" s="11">
        <f>IF(CX30=0,0,CY30/CX30*100)</f>
        <v>109.09090909090908</v>
      </c>
      <c r="DB30" s="11">
        <v>0</v>
      </c>
      <c r="DC30" s="11">
        <v>483384.18</v>
      </c>
      <c r="DD30" s="11">
        <v>443102.1650000001</v>
      </c>
      <c r="DE30" s="11">
        <v>483384.18</v>
      </c>
      <c r="DF30" s="11">
        <f>DE30-DD30</f>
        <v>40282.014999999898</v>
      </c>
      <c r="DG30" s="11">
        <f>IF(DD30=0,0,DE30/DD30*100)</f>
        <v>109.09090909090907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</row>
    <row r="31" spans="1:135" x14ac:dyDescent="0.3">
      <c r="A31" s="10"/>
      <c r="B31" s="10">
        <v>25020200</v>
      </c>
      <c r="C31" s="10" t="s">
        <v>55</v>
      </c>
      <c r="D31" s="11">
        <v>0</v>
      </c>
      <c r="E31" s="11">
        <v>52649.75</v>
      </c>
      <c r="F31" s="11">
        <v>48262.270833333336</v>
      </c>
      <c r="G31" s="11">
        <v>52649.75</v>
      </c>
      <c r="H31" s="11">
        <f>G31-F31</f>
        <v>4387.4791666666642</v>
      </c>
      <c r="I31" s="11">
        <f>IF(F31=0,0,G31/F31*100)</f>
        <v>109.09090909090908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0</v>
      </c>
      <c r="Q31" s="11">
        <v>21223.77</v>
      </c>
      <c r="R31" s="11">
        <v>19455.122499999994</v>
      </c>
      <c r="S31" s="11">
        <v>21223.77</v>
      </c>
      <c r="T31" s="11">
        <f>S31-R31</f>
        <v>1768.6475000000064</v>
      </c>
      <c r="U31" s="11">
        <f>IF(R31=0,0,S31/R31*100)</f>
        <v>109.09090909090912</v>
      </c>
      <c r="V31" s="11">
        <v>0</v>
      </c>
      <c r="W31" s="11">
        <v>21223.77</v>
      </c>
      <c r="X31" s="11">
        <v>19455.122499999994</v>
      </c>
      <c r="Y31" s="11">
        <v>21223.77</v>
      </c>
      <c r="Z31" s="11">
        <f>Y31-X31</f>
        <v>1768.6475000000064</v>
      </c>
      <c r="AA31" s="11">
        <f>IF(X31=0,0,Y31/X31*100)</f>
        <v>109.09090909090912</v>
      </c>
      <c r="AB31" s="11">
        <v>0</v>
      </c>
      <c r="AC31" s="11">
        <v>31425.980000000003</v>
      </c>
      <c r="AD31" s="11">
        <v>28807.148333333334</v>
      </c>
      <c r="AE31" s="11">
        <v>31425.980000000003</v>
      </c>
      <c r="AF31" s="11">
        <f>AE31-AD31</f>
        <v>2618.8316666666688</v>
      </c>
      <c r="AG31" s="11">
        <f>IF(AD31=0,0,AE31/AD31*100)</f>
        <v>109.09090909090911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5551.95</v>
      </c>
      <c r="BB31" s="11">
        <v>5089.2875000000004</v>
      </c>
      <c r="BC31" s="11">
        <v>5551.95</v>
      </c>
      <c r="BD31" s="11">
        <f>BC31-BB31</f>
        <v>462.66249999999945</v>
      </c>
      <c r="BE31" s="11">
        <f>IF(BB31=0,0,BC31/BB31*100)</f>
        <v>109.09090909090908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1693.67</v>
      </c>
      <c r="BT31" s="11">
        <v>1552.5308333333332</v>
      </c>
      <c r="BU31" s="11">
        <v>1693.67</v>
      </c>
      <c r="BV31" s="11">
        <f>BU31-BT31</f>
        <v>141.13916666666682</v>
      </c>
      <c r="BW31" s="11">
        <f>IF(BT31=0,0,BU31/BT31*100)</f>
        <v>109.09090909090911</v>
      </c>
      <c r="BX31" s="11">
        <v>0</v>
      </c>
      <c r="BY31" s="11">
        <v>14277.260000000002</v>
      </c>
      <c r="BZ31" s="11">
        <v>13087.488333333336</v>
      </c>
      <c r="CA31" s="11">
        <v>14277.26</v>
      </c>
      <c r="CB31" s="11">
        <f>CA31-BZ31</f>
        <v>1189.7716666666638</v>
      </c>
      <c r="CC31" s="11">
        <f>IF(BZ31=0,0,CA31/BZ31*100)</f>
        <v>109.09090909090907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6264.95</v>
      </c>
      <c r="CR31" s="11">
        <v>5742.8708333333316</v>
      </c>
      <c r="CS31" s="11">
        <v>6264.95</v>
      </c>
      <c r="CT31" s="11">
        <f>CS31-CR31</f>
        <v>522.07916666666824</v>
      </c>
      <c r="CU31" s="11">
        <f>IF(CR31=0,0,CS31/CR31*100)</f>
        <v>109.09090909090912</v>
      </c>
      <c r="CV31" s="11">
        <v>0</v>
      </c>
      <c r="CW31" s="11">
        <v>3638.15</v>
      </c>
      <c r="CX31" s="11">
        <v>3334.9708333333342</v>
      </c>
      <c r="CY31" s="11">
        <v>3638.15</v>
      </c>
      <c r="CZ31" s="11">
        <f>CY31-CX31</f>
        <v>303.17916666666588</v>
      </c>
      <c r="DA31" s="11">
        <f>IF(CX31=0,0,CY31/CX31*100)</f>
        <v>109.09090909090907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</row>
    <row r="32" spans="1:135" x14ac:dyDescent="0.3">
      <c r="A32" s="10"/>
      <c r="B32" s="10">
        <v>30000000</v>
      </c>
      <c r="C32" s="10" t="s">
        <v>56</v>
      </c>
      <c r="D32" s="11">
        <v>100000</v>
      </c>
      <c r="E32" s="11">
        <v>100000</v>
      </c>
      <c r="F32" s="11">
        <v>100000</v>
      </c>
      <c r="G32" s="11">
        <v>292457.53999999998</v>
      </c>
      <c r="H32" s="11">
        <f>G32-F32</f>
        <v>192457.53999999998</v>
      </c>
      <c r="I32" s="11">
        <f>IF(F32=0,0,G32/F32*100)</f>
        <v>292.45753999999999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100000</v>
      </c>
      <c r="Q32" s="11">
        <v>100000</v>
      </c>
      <c r="R32" s="11">
        <v>100000</v>
      </c>
      <c r="S32" s="11">
        <v>284780.96999999997</v>
      </c>
      <c r="T32" s="11">
        <f>S32-R32</f>
        <v>184780.96999999997</v>
      </c>
      <c r="U32" s="11">
        <f>IF(R32=0,0,S32/R32*100)</f>
        <v>284.78096999999997</v>
      </c>
      <c r="V32" s="11">
        <v>100000</v>
      </c>
      <c r="W32" s="11">
        <v>100000</v>
      </c>
      <c r="X32" s="11">
        <v>100000</v>
      </c>
      <c r="Y32" s="11">
        <v>284780.96999999997</v>
      </c>
      <c r="Z32" s="11">
        <f>Y32-X32</f>
        <v>184780.96999999997</v>
      </c>
      <c r="AA32" s="11">
        <f>IF(X32=0,0,Y32/X32*100)</f>
        <v>284.78096999999997</v>
      </c>
      <c r="AB32" s="11">
        <v>0</v>
      </c>
      <c r="AC32" s="11">
        <v>0</v>
      </c>
      <c r="AD32" s="11">
        <v>0</v>
      </c>
      <c r="AE32" s="11">
        <v>7676.57</v>
      </c>
      <c r="AF32" s="11">
        <f>AE32-AD32</f>
        <v>7676.57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7676.57</v>
      </c>
      <c r="CT32" s="11">
        <f>CS32-CR32</f>
        <v>7676.57</v>
      </c>
      <c r="CU32" s="11">
        <f>IF(CR32=0,0,CS32/CR32*100)</f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</row>
    <row r="33" spans="1:135" x14ac:dyDescent="0.3">
      <c r="A33" s="10"/>
      <c r="B33" s="10">
        <v>33000000</v>
      </c>
      <c r="C33" s="10" t="s">
        <v>57</v>
      </c>
      <c r="D33" s="11">
        <v>100000</v>
      </c>
      <c r="E33" s="11">
        <v>100000</v>
      </c>
      <c r="F33" s="11">
        <v>100000</v>
      </c>
      <c r="G33" s="11">
        <v>292457.53999999998</v>
      </c>
      <c r="H33" s="11">
        <f>G33-F33</f>
        <v>192457.53999999998</v>
      </c>
      <c r="I33" s="11">
        <f>IF(F33=0,0,G33/F33*100)</f>
        <v>292.45753999999999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100000</v>
      </c>
      <c r="Q33" s="11">
        <v>100000</v>
      </c>
      <c r="R33" s="11">
        <v>100000</v>
      </c>
      <c r="S33" s="11">
        <v>284780.96999999997</v>
      </c>
      <c r="T33" s="11">
        <f>S33-R33</f>
        <v>184780.96999999997</v>
      </c>
      <c r="U33" s="11">
        <f>IF(R33=0,0,S33/R33*100)</f>
        <v>284.78096999999997</v>
      </c>
      <c r="V33" s="11">
        <v>100000</v>
      </c>
      <c r="W33" s="11">
        <v>100000</v>
      </c>
      <c r="X33" s="11">
        <v>100000</v>
      </c>
      <c r="Y33" s="11">
        <v>284780.96999999997</v>
      </c>
      <c r="Z33" s="11">
        <f>Y33-X33</f>
        <v>184780.96999999997</v>
      </c>
      <c r="AA33" s="11">
        <f>IF(X33=0,0,Y33/X33*100)</f>
        <v>284.78096999999997</v>
      </c>
      <c r="AB33" s="11">
        <v>0</v>
      </c>
      <c r="AC33" s="11">
        <v>0</v>
      </c>
      <c r="AD33" s="11">
        <v>0</v>
      </c>
      <c r="AE33" s="11">
        <v>7676.57</v>
      </c>
      <c r="AF33" s="11">
        <f>AE33-AD33</f>
        <v>7676.57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0</v>
      </c>
      <c r="CR33" s="11">
        <v>0</v>
      </c>
      <c r="CS33" s="11">
        <v>7676.57</v>
      </c>
      <c r="CT33" s="11">
        <f>CS33-CR33</f>
        <v>7676.57</v>
      </c>
      <c r="CU33" s="11">
        <f>IF(CR33=0,0,CS33/CR33*100)</f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</row>
    <row r="34" spans="1:135" x14ac:dyDescent="0.3">
      <c r="A34" s="10"/>
      <c r="B34" s="10">
        <v>33010000</v>
      </c>
      <c r="C34" s="10" t="s">
        <v>58</v>
      </c>
      <c r="D34" s="11">
        <v>100000</v>
      </c>
      <c r="E34" s="11">
        <v>100000</v>
      </c>
      <c r="F34" s="11">
        <v>100000</v>
      </c>
      <c r="G34" s="11">
        <v>292457.53999999998</v>
      </c>
      <c r="H34" s="11">
        <f>G34-F34</f>
        <v>192457.53999999998</v>
      </c>
      <c r="I34" s="11">
        <f>IF(F34=0,0,G34/F34*100)</f>
        <v>292.45753999999999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100000</v>
      </c>
      <c r="Q34" s="11">
        <v>100000</v>
      </c>
      <c r="R34" s="11">
        <v>100000</v>
      </c>
      <c r="S34" s="11">
        <v>284780.96999999997</v>
      </c>
      <c r="T34" s="11">
        <f>S34-R34</f>
        <v>184780.96999999997</v>
      </c>
      <c r="U34" s="11">
        <f>IF(R34=0,0,S34/R34*100)</f>
        <v>284.78096999999997</v>
      </c>
      <c r="V34" s="11">
        <v>100000</v>
      </c>
      <c r="W34" s="11">
        <v>100000</v>
      </c>
      <c r="X34" s="11">
        <v>100000</v>
      </c>
      <c r="Y34" s="11">
        <v>284780.96999999997</v>
      </c>
      <c r="Z34" s="11">
        <f>Y34-X34</f>
        <v>184780.96999999997</v>
      </c>
      <c r="AA34" s="11">
        <f>IF(X34=0,0,Y34/X34*100)</f>
        <v>284.78096999999997</v>
      </c>
      <c r="AB34" s="11">
        <v>0</v>
      </c>
      <c r="AC34" s="11">
        <v>0</v>
      </c>
      <c r="AD34" s="11">
        <v>0</v>
      </c>
      <c r="AE34" s="11">
        <v>7676.57</v>
      </c>
      <c r="AF34" s="11">
        <f>AE34-AD34</f>
        <v>7676.57</v>
      </c>
      <c r="AG34" s="11">
        <f>IF(AD34=0,0,AE34/AD34*100)</f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0</v>
      </c>
      <c r="CR34" s="11">
        <v>0</v>
      </c>
      <c r="CS34" s="11">
        <v>7676.57</v>
      </c>
      <c r="CT34" s="11">
        <f>CS34-CR34</f>
        <v>7676.57</v>
      </c>
      <c r="CU34" s="11">
        <f>IF(CR34=0,0,CS34/CR34*100)</f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</row>
    <row r="35" spans="1:135" x14ac:dyDescent="0.3">
      <c r="A35" s="10"/>
      <c r="B35" s="10">
        <v>33010100</v>
      </c>
      <c r="C35" s="10" t="s">
        <v>59</v>
      </c>
      <c r="D35" s="11">
        <v>100000</v>
      </c>
      <c r="E35" s="11">
        <v>100000</v>
      </c>
      <c r="F35" s="11">
        <v>100000</v>
      </c>
      <c r="G35" s="11">
        <v>292457.53999999998</v>
      </c>
      <c r="H35" s="11">
        <f>G35-F35</f>
        <v>192457.53999999998</v>
      </c>
      <c r="I35" s="11">
        <f>IF(F35=0,0,G35/F35*100)</f>
        <v>292.45753999999999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100000</v>
      </c>
      <c r="Q35" s="11">
        <v>100000</v>
      </c>
      <c r="R35" s="11">
        <v>100000</v>
      </c>
      <c r="S35" s="11">
        <v>284780.96999999997</v>
      </c>
      <c r="T35" s="11">
        <f>S35-R35</f>
        <v>184780.96999999997</v>
      </c>
      <c r="U35" s="11">
        <f>IF(R35=0,0,S35/R35*100)</f>
        <v>284.78096999999997</v>
      </c>
      <c r="V35" s="11">
        <v>100000</v>
      </c>
      <c r="W35" s="11">
        <v>100000</v>
      </c>
      <c r="X35" s="11">
        <v>100000</v>
      </c>
      <c r="Y35" s="11">
        <v>284780.96999999997</v>
      </c>
      <c r="Z35" s="11">
        <f>Y35-X35</f>
        <v>184780.96999999997</v>
      </c>
      <c r="AA35" s="11">
        <f>IF(X35=0,0,Y35/X35*100)</f>
        <v>284.78096999999997</v>
      </c>
      <c r="AB35" s="11">
        <v>0</v>
      </c>
      <c r="AC35" s="11">
        <v>0</v>
      </c>
      <c r="AD35" s="11">
        <v>0</v>
      </c>
      <c r="AE35" s="11">
        <v>7676.57</v>
      </c>
      <c r="AF35" s="11">
        <f>AE35-AD35</f>
        <v>7676.57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BU35-BT35</f>
        <v>0</v>
      </c>
      <c r="BW35" s="11">
        <f>IF(BT35=0,0,BU35/BT35*100)</f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f>CA35-BZ35</f>
        <v>0</v>
      </c>
      <c r="CC35" s="11">
        <f>IF(BZ35=0,0,CA35/BZ35*100)</f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>CG35-CF35</f>
        <v>0</v>
      </c>
      <c r="CI35" s="11">
        <f>IF(CF35=0,0,CG35/CF35*100)</f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f>CM35-CL35</f>
        <v>0</v>
      </c>
      <c r="CO35" s="11">
        <f>IF(CL35=0,0,CM35/CL35*100)</f>
        <v>0</v>
      </c>
      <c r="CP35" s="11">
        <v>0</v>
      </c>
      <c r="CQ35" s="11">
        <v>0</v>
      </c>
      <c r="CR35" s="11">
        <v>0</v>
      </c>
      <c r="CS35" s="11">
        <v>7676.57</v>
      </c>
      <c r="CT35" s="11">
        <f>CS35-CR35</f>
        <v>7676.57</v>
      </c>
      <c r="CU35" s="11">
        <f>IF(CR35=0,0,CS35/CR35*100)</f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f>CY35-CX35</f>
        <v>0</v>
      </c>
      <c r="DA35" s="11">
        <f>IF(CX35=0,0,CY35/CX35*100)</f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f>DE35-DD35</f>
        <v>0</v>
      </c>
      <c r="DG35" s="11">
        <f>IF(DD35=0,0,DE35/DD35*100)</f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f>DK35-DJ35</f>
        <v>0</v>
      </c>
      <c r="DM35" s="11">
        <f>IF(DJ35=0,0,DK35/DJ35*100)</f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f>DQ35-DP35</f>
        <v>0</v>
      </c>
      <c r="DS35" s="11">
        <f>IF(DP35=0,0,DQ35/DP35*100)</f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f>DW35-DV35</f>
        <v>0</v>
      </c>
      <c r="DY35" s="11">
        <f>IF(DV35=0,0,DW35/DV35*100)</f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f>EC35-EB35</f>
        <v>0</v>
      </c>
      <c r="EE35" s="11">
        <f>IF(EB35=0,0,EC35/EB35*100)</f>
        <v>0</v>
      </c>
    </row>
    <row r="36" spans="1:135" x14ac:dyDescent="0.3">
      <c r="A36" s="10"/>
      <c r="B36" s="10">
        <v>40000000</v>
      </c>
      <c r="C36" s="10" t="s">
        <v>60</v>
      </c>
      <c r="D36" s="11">
        <v>0</v>
      </c>
      <c r="E36" s="11">
        <v>2271960</v>
      </c>
      <c r="F36" s="11">
        <v>2271960</v>
      </c>
      <c r="G36" s="11">
        <v>2105594.5099999998</v>
      </c>
      <c r="H36" s="11">
        <f>G36-F36</f>
        <v>-166365.49000000022</v>
      </c>
      <c r="I36" s="11">
        <f>IF(F36=0,0,G36/F36*100)</f>
        <v>92.677446345886366</v>
      </c>
      <c r="J36" s="11">
        <v>0</v>
      </c>
      <c r="K36" s="11">
        <v>2271960</v>
      </c>
      <c r="L36" s="11">
        <v>2271960</v>
      </c>
      <c r="M36" s="11">
        <v>2105594.5099999998</v>
      </c>
      <c r="N36" s="11">
        <f>M36-L36</f>
        <v>-166365.49000000022</v>
      </c>
      <c r="O36" s="11">
        <f>IF(L36=0,0,M36/L36*100)</f>
        <v>92.677446345886366</v>
      </c>
      <c r="P36" s="11">
        <v>0</v>
      </c>
      <c r="Q36" s="11">
        <v>0</v>
      </c>
      <c r="R36" s="11">
        <v>0</v>
      </c>
      <c r="S36" s="11">
        <v>0</v>
      </c>
      <c r="T36" s="11">
        <f>S36-R36</f>
        <v>0</v>
      </c>
      <c r="U36" s="11">
        <f>IF(R36=0,0,S36/R36*100)</f>
        <v>0</v>
      </c>
      <c r="V36" s="11">
        <v>0</v>
      </c>
      <c r="W36" s="11">
        <v>0</v>
      </c>
      <c r="X36" s="11">
        <v>0</v>
      </c>
      <c r="Y36" s="11">
        <v>0</v>
      </c>
      <c r="Z36" s="11">
        <f>Y36-X36</f>
        <v>0</v>
      </c>
      <c r="AA36" s="11">
        <f>IF(X36=0,0,Y36/X36*100)</f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f>BU36-BT36</f>
        <v>0</v>
      </c>
      <c r="BW36" s="11">
        <f>IF(BT36=0,0,BU36/BT36*100)</f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f>CA36-BZ36</f>
        <v>0</v>
      </c>
      <c r="CC36" s="11">
        <f>IF(BZ36=0,0,CA36/BZ36*100)</f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>CG36-CF36</f>
        <v>0</v>
      </c>
      <c r="CI36" s="11">
        <f>IF(CF36=0,0,CG36/CF36*100)</f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f>CM36-CL36</f>
        <v>0</v>
      </c>
      <c r="CO36" s="11">
        <f>IF(CL36=0,0,CM36/CL36*100)</f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f>CS36-CR36</f>
        <v>0</v>
      </c>
      <c r="CU36" s="11">
        <f>IF(CR36=0,0,CS36/CR36*100)</f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f>CY36-CX36</f>
        <v>0</v>
      </c>
      <c r="DA36" s="11">
        <f>IF(CX36=0,0,CY36/CX36*100)</f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f>DE36-DD36</f>
        <v>0</v>
      </c>
      <c r="DG36" s="11">
        <f>IF(DD36=0,0,DE36/DD36*100)</f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f>DK36-DJ36</f>
        <v>0</v>
      </c>
      <c r="DM36" s="11">
        <f>IF(DJ36=0,0,DK36/DJ36*100)</f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f>DQ36-DP36</f>
        <v>0</v>
      </c>
      <c r="DS36" s="11">
        <f>IF(DP36=0,0,DQ36/DP36*100)</f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f>DW36-DV36</f>
        <v>0</v>
      </c>
      <c r="DY36" s="11">
        <f>IF(DV36=0,0,DW36/DV36*100)</f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f>EC36-EB36</f>
        <v>0</v>
      </c>
      <c r="EE36" s="11">
        <f>IF(EB36=0,0,EC36/EB36*100)</f>
        <v>0</v>
      </c>
    </row>
    <row r="37" spans="1:135" x14ac:dyDescent="0.3">
      <c r="A37" s="10"/>
      <c r="B37" s="10">
        <v>41000000</v>
      </c>
      <c r="C37" s="10" t="s">
        <v>61</v>
      </c>
      <c r="D37" s="11">
        <v>0</v>
      </c>
      <c r="E37" s="11">
        <v>2271960</v>
      </c>
      <c r="F37" s="11">
        <v>2271960</v>
      </c>
      <c r="G37" s="11">
        <v>2105594.5099999998</v>
      </c>
      <c r="H37" s="11">
        <f>G37-F37</f>
        <v>-166365.49000000022</v>
      </c>
      <c r="I37" s="11">
        <f>IF(F37=0,0,G37/F37*100)</f>
        <v>92.677446345886366</v>
      </c>
      <c r="J37" s="11">
        <v>0</v>
      </c>
      <c r="K37" s="11">
        <v>2271960</v>
      </c>
      <c r="L37" s="11">
        <v>2271960</v>
      </c>
      <c r="M37" s="11">
        <v>2105594.5099999998</v>
      </c>
      <c r="N37" s="11">
        <f>M37-L37</f>
        <v>-166365.49000000022</v>
      </c>
      <c r="O37" s="11">
        <f>IF(L37=0,0,M37/L37*100)</f>
        <v>92.677446345886366</v>
      </c>
      <c r="P37" s="11">
        <v>0</v>
      </c>
      <c r="Q37" s="11">
        <v>0</v>
      </c>
      <c r="R37" s="11">
        <v>0</v>
      </c>
      <c r="S37" s="11">
        <v>0</v>
      </c>
      <c r="T37" s="11">
        <f>S37-R37</f>
        <v>0</v>
      </c>
      <c r="U37" s="11">
        <f>IF(R37=0,0,S37/R37*100)</f>
        <v>0</v>
      </c>
      <c r="V37" s="11">
        <v>0</v>
      </c>
      <c r="W37" s="11">
        <v>0</v>
      </c>
      <c r="X37" s="11">
        <v>0</v>
      </c>
      <c r="Y37" s="11">
        <v>0</v>
      </c>
      <c r="Z37" s="11">
        <f>Y37-X37</f>
        <v>0</v>
      </c>
      <c r="AA37" s="11">
        <f>IF(X37=0,0,Y37/X37*100)</f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f>BU37-BT37</f>
        <v>0</v>
      </c>
      <c r="BW37" s="11">
        <f>IF(BT37=0,0,BU37/BT37*100)</f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f>CA37-BZ37</f>
        <v>0</v>
      </c>
      <c r="CC37" s="11">
        <f>IF(BZ37=0,0,CA37/BZ37*100)</f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>CG37-CF37</f>
        <v>0</v>
      </c>
      <c r="CI37" s="11">
        <f>IF(CF37=0,0,CG37/CF37*100)</f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f>CM37-CL37</f>
        <v>0</v>
      </c>
      <c r="CO37" s="11">
        <f>IF(CL37=0,0,CM37/CL37*100)</f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f>CS37-CR37</f>
        <v>0</v>
      </c>
      <c r="CU37" s="11">
        <f>IF(CR37=0,0,CS37/CR37*100)</f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f>CY37-CX37</f>
        <v>0</v>
      </c>
      <c r="DA37" s="11">
        <f>IF(CX37=0,0,CY37/CX37*100)</f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f>DE37-DD37</f>
        <v>0</v>
      </c>
      <c r="DG37" s="11">
        <f>IF(DD37=0,0,DE37/DD37*100)</f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f>DK37-DJ37</f>
        <v>0</v>
      </c>
      <c r="DM37" s="11">
        <f>IF(DJ37=0,0,DK37/DJ37*100)</f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f>DQ37-DP37</f>
        <v>0</v>
      </c>
      <c r="DS37" s="11">
        <f>IF(DP37=0,0,DQ37/DP37*100)</f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f>EC37-EB37</f>
        <v>0</v>
      </c>
      <c r="EE37" s="11">
        <f>IF(EB37=0,0,EC37/EB37*100)</f>
        <v>0</v>
      </c>
    </row>
    <row r="38" spans="1:135" x14ac:dyDescent="0.3">
      <c r="A38" s="10"/>
      <c r="B38" s="10">
        <v>41050000</v>
      </c>
      <c r="C38" s="10" t="s">
        <v>62</v>
      </c>
      <c r="D38" s="11">
        <v>0</v>
      </c>
      <c r="E38" s="11">
        <v>2271960</v>
      </c>
      <c r="F38" s="11">
        <v>2271960</v>
      </c>
      <c r="G38" s="11">
        <v>2105594.5099999998</v>
      </c>
      <c r="H38" s="11">
        <f>G38-F38</f>
        <v>-166365.49000000022</v>
      </c>
      <c r="I38" s="11">
        <f>IF(F38=0,0,G38/F38*100)</f>
        <v>92.677446345886366</v>
      </c>
      <c r="J38" s="11">
        <v>0</v>
      </c>
      <c r="K38" s="11">
        <v>2271960</v>
      </c>
      <c r="L38" s="11">
        <v>2271960</v>
      </c>
      <c r="M38" s="11">
        <v>2105594.5099999998</v>
      </c>
      <c r="N38" s="11">
        <f>M38-L38</f>
        <v>-166365.49000000022</v>
      </c>
      <c r="O38" s="11">
        <f>IF(L38=0,0,M38/L38*100)</f>
        <v>92.677446345886366</v>
      </c>
      <c r="P38" s="11">
        <v>0</v>
      </c>
      <c r="Q38" s="11">
        <v>0</v>
      </c>
      <c r="R38" s="11">
        <v>0</v>
      </c>
      <c r="S38" s="11">
        <v>0</v>
      </c>
      <c r="T38" s="11">
        <f>S38-R38</f>
        <v>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0</v>
      </c>
      <c r="Z38" s="11">
        <f>Y38-X38</f>
        <v>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</row>
    <row r="39" spans="1:135" x14ac:dyDescent="0.3">
      <c r="A39" s="10"/>
      <c r="B39" s="10">
        <v>41053900</v>
      </c>
      <c r="C39" s="10" t="s">
        <v>63</v>
      </c>
      <c r="D39" s="11">
        <v>0</v>
      </c>
      <c r="E39" s="11">
        <v>2271960</v>
      </c>
      <c r="F39" s="11">
        <v>2271960</v>
      </c>
      <c r="G39" s="11">
        <v>2105594.5099999998</v>
      </c>
      <c r="H39" s="11">
        <f>G39-F39</f>
        <v>-166365.49000000022</v>
      </c>
      <c r="I39" s="11">
        <f>IF(F39=0,0,G39/F39*100)</f>
        <v>92.677446345886366</v>
      </c>
      <c r="J39" s="11">
        <v>0</v>
      </c>
      <c r="K39" s="11">
        <v>2271960</v>
      </c>
      <c r="L39" s="11">
        <v>2271960</v>
      </c>
      <c r="M39" s="11">
        <v>2105594.5099999998</v>
      </c>
      <c r="N39" s="11">
        <f>M39-L39</f>
        <v>-166365.49000000022</v>
      </c>
      <c r="O39" s="11">
        <f>IF(L39=0,0,M39/L39*100)</f>
        <v>92.677446345886366</v>
      </c>
      <c r="P39" s="11">
        <v>0</v>
      </c>
      <c r="Q39" s="11">
        <v>0</v>
      </c>
      <c r="R39" s="11">
        <v>0</v>
      </c>
      <c r="S39" s="11">
        <v>0</v>
      </c>
      <c r="T39" s="11">
        <f>S39-R39</f>
        <v>0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0</v>
      </c>
      <c r="Z39" s="11">
        <f>Y39-X39</f>
        <v>0</v>
      </c>
      <c r="AA39" s="11">
        <f>IF(X39=0,0,Y39/X39*100)</f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</row>
    <row r="40" spans="1:135" x14ac:dyDescent="0.3">
      <c r="A40" s="12" t="s">
        <v>64</v>
      </c>
      <c r="B40" s="13"/>
      <c r="C40" s="13"/>
      <c r="D40" s="14">
        <v>4502253</v>
      </c>
      <c r="E40" s="14">
        <v>12628943.599999998</v>
      </c>
      <c r="F40" s="14">
        <v>11585290.216666671</v>
      </c>
      <c r="G40" s="14">
        <v>12563908.649999997</v>
      </c>
      <c r="H40" s="14">
        <f>G40-F40</f>
        <v>978618.43333332613</v>
      </c>
      <c r="I40" s="14">
        <f>IF(F40=0,0,G40/F40*100)</f>
        <v>108.44707741481936</v>
      </c>
      <c r="J40" s="14">
        <v>3228300</v>
      </c>
      <c r="K40" s="14">
        <v>7911557.6699999999</v>
      </c>
      <c r="L40" s="14">
        <v>7252261.1975000016</v>
      </c>
      <c r="M40" s="14">
        <v>7507572.709999999</v>
      </c>
      <c r="N40" s="14">
        <f>M40-L40</f>
        <v>255311.51249999739</v>
      </c>
      <c r="O40" s="14">
        <f>IF(L40=0,0,M40/L40*100)</f>
        <v>103.52044011580841</v>
      </c>
      <c r="P40" s="14">
        <v>494650</v>
      </c>
      <c r="Q40" s="14">
        <v>1524100.03</v>
      </c>
      <c r="R40" s="14">
        <v>1406454.1941666668</v>
      </c>
      <c r="S40" s="14">
        <v>2111265.0999999996</v>
      </c>
      <c r="T40" s="14">
        <f>S40-R40</f>
        <v>704810.9058333328</v>
      </c>
      <c r="U40" s="14">
        <f>IF(R40=0,0,S40/R40*100)</f>
        <v>150.11261004848706</v>
      </c>
      <c r="V40" s="14">
        <v>494650</v>
      </c>
      <c r="W40" s="14">
        <v>1524100.03</v>
      </c>
      <c r="X40" s="14">
        <v>1406454.1941666668</v>
      </c>
      <c r="Y40" s="14">
        <v>2111265.0999999996</v>
      </c>
      <c r="Z40" s="14">
        <f>Y40-X40</f>
        <v>704810.9058333328</v>
      </c>
      <c r="AA40" s="14">
        <f>IF(X40=0,0,Y40/X40*100)</f>
        <v>150.11261004848706</v>
      </c>
      <c r="AB40" s="14">
        <v>779303</v>
      </c>
      <c r="AC40" s="14">
        <v>3193285.8999999994</v>
      </c>
      <c r="AD40" s="14">
        <v>2926574.8250000002</v>
      </c>
      <c r="AE40" s="14">
        <v>2945070.8400000008</v>
      </c>
      <c r="AF40" s="14">
        <f>AE40-AD40</f>
        <v>18496.015000000596</v>
      </c>
      <c r="AG40" s="14">
        <f>IF(AD40=0,0,AE40/AD40*100)</f>
        <v>100.63200212213953</v>
      </c>
      <c r="AH40" s="14">
        <v>0</v>
      </c>
      <c r="AI40" s="14">
        <v>0</v>
      </c>
      <c r="AJ40" s="14">
        <v>0</v>
      </c>
      <c r="AK40" s="14">
        <v>1665.28</v>
      </c>
      <c r="AL40" s="14">
        <f>AK40-AJ40</f>
        <v>1665.28</v>
      </c>
      <c r="AM40" s="14">
        <f>IF(AJ40=0,0,AK40/AJ40*100)</f>
        <v>0</v>
      </c>
      <c r="AN40" s="14">
        <v>0</v>
      </c>
      <c r="AO40" s="14">
        <v>0</v>
      </c>
      <c r="AP40" s="14">
        <v>0</v>
      </c>
      <c r="AQ40" s="14">
        <v>96.09</v>
      </c>
      <c r="AR40" s="14">
        <f>AQ40-AP40</f>
        <v>96.09</v>
      </c>
      <c r="AS40" s="14">
        <f>IF(AP40=0,0,AQ40/AP40*100)</f>
        <v>0</v>
      </c>
      <c r="AT40" s="14">
        <v>330047</v>
      </c>
      <c r="AU40" s="14">
        <v>724616.57000000007</v>
      </c>
      <c r="AV40" s="14">
        <v>663481.85583333322</v>
      </c>
      <c r="AW40" s="14">
        <v>607330.25</v>
      </c>
      <c r="AX40" s="14">
        <f>AW40-AV40</f>
        <v>-56151.605833333218</v>
      </c>
      <c r="AY40" s="14">
        <f>IF(AV40=0,0,AW40/AV40*100)</f>
        <v>91.536828725661707</v>
      </c>
      <c r="AZ40" s="14">
        <v>4300</v>
      </c>
      <c r="BA40" s="14">
        <v>9851.9500000000007</v>
      </c>
      <c r="BB40" s="14">
        <v>9030.9541666666682</v>
      </c>
      <c r="BC40" s="14">
        <v>10083.029999999999</v>
      </c>
      <c r="BD40" s="14">
        <f>BC40-BB40</f>
        <v>1052.0758333333306</v>
      </c>
      <c r="BE40" s="14">
        <f>IF(BB40=0,0,BC40/BB40*100)</f>
        <v>111.64966418738511</v>
      </c>
      <c r="BF40" s="14">
        <v>120509</v>
      </c>
      <c r="BG40" s="14">
        <v>120509</v>
      </c>
      <c r="BH40" s="14">
        <v>110499.33333333334</v>
      </c>
      <c r="BI40" s="14">
        <v>40040.65</v>
      </c>
      <c r="BJ40" s="14">
        <f>BI40-BH40</f>
        <v>-70458.683333333349</v>
      </c>
      <c r="BK40" s="14">
        <f>IF(BH40=0,0,BI40/BH40*100)</f>
        <v>36.236100971951565</v>
      </c>
      <c r="BL40" s="14">
        <v>0</v>
      </c>
      <c r="BM40" s="14">
        <v>35290</v>
      </c>
      <c r="BN40" s="14">
        <v>32349.166666666661</v>
      </c>
      <c r="BO40" s="14">
        <v>36150.129999999997</v>
      </c>
      <c r="BP40" s="14">
        <f>BO40-BN40</f>
        <v>3800.9633333333368</v>
      </c>
      <c r="BQ40" s="14">
        <f>IF(BN40=0,0,BO40/BN40*100)</f>
        <v>111.74980293155414</v>
      </c>
      <c r="BR40" s="14">
        <v>1760</v>
      </c>
      <c r="BS40" s="14">
        <v>3453.67</v>
      </c>
      <c r="BT40" s="14">
        <v>3165.8641666666667</v>
      </c>
      <c r="BU40" s="14">
        <v>7164.93</v>
      </c>
      <c r="BV40" s="14">
        <f>BU40-BT40</f>
        <v>3999.0658333333336</v>
      </c>
      <c r="BW40" s="14">
        <f>IF(BT40=0,0,BU40/BT40*100)</f>
        <v>226.31830119053856</v>
      </c>
      <c r="BX40" s="14">
        <v>128935</v>
      </c>
      <c r="BY40" s="14">
        <v>143212.26</v>
      </c>
      <c r="BZ40" s="14">
        <v>131319.57166666668</v>
      </c>
      <c r="CA40" s="14">
        <v>57519.07</v>
      </c>
      <c r="CB40" s="14">
        <f>CA40-BZ40</f>
        <v>-73800.501666666678</v>
      </c>
      <c r="CC40" s="14">
        <f>IF(BZ40=0,0,CA40/BZ40*100)</f>
        <v>43.800835831236782</v>
      </c>
      <c r="CD40" s="14">
        <v>0</v>
      </c>
      <c r="CE40" s="14">
        <v>0</v>
      </c>
      <c r="CF40" s="14">
        <v>0</v>
      </c>
      <c r="CG40" s="14">
        <v>173.41</v>
      </c>
      <c r="CH40" s="14">
        <f>CG40-CF40</f>
        <v>173.41</v>
      </c>
      <c r="CI40" s="14">
        <f>IF(CF40=0,0,CG40/CF40*100)</f>
        <v>0</v>
      </c>
      <c r="CJ40" s="14">
        <v>0</v>
      </c>
      <c r="CK40" s="14">
        <v>0</v>
      </c>
      <c r="CL40" s="14">
        <v>0</v>
      </c>
      <c r="CM40" s="14">
        <v>100.56</v>
      </c>
      <c r="CN40" s="14">
        <f>CM40-CL40</f>
        <v>100.56</v>
      </c>
      <c r="CO40" s="14">
        <f>IF(CL40=0,0,CM40/CL40*100)</f>
        <v>0</v>
      </c>
      <c r="CP40" s="14">
        <v>48000</v>
      </c>
      <c r="CQ40" s="14">
        <v>707246.03999999992</v>
      </c>
      <c r="CR40" s="14">
        <v>648242.20333333337</v>
      </c>
      <c r="CS40" s="14">
        <v>722389.19999999984</v>
      </c>
      <c r="CT40" s="14">
        <f>CS40-CR40</f>
        <v>74146.99666666647</v>
      </c>
      <c r="CU40" s="14">
        <f>IF(CR40=0,0,CS40/CR40*100)</f>
        <v>111.4381625086109</v>
      </c>
      <c r="CV40" s="14">
        <v>1103</v>
      </c>
      <c r="CW40" s="14">
        <v>821073.23</v>
      </c>
      <c r="CX40" s="14">
        <v>752742.37749999994</v>
      </c>
      <c r="CY40" s="14">
        <v>821829.62</v>
      </c>
      <c r="CZ40" s="14">
        <f>CY40-CX40</f>
        <v>69087.242500000051</v>
      </c>
      <c r="DA40" s="14">
        <f>IF(CX40=0,0,CY40/CX40*100)</f>
        <v>109.17807267998541</v>
      </c>
      <c r="DB40" s="14">
        <v>120200</v>
      </c>
      <c r="DC40" s="14">
        <v>603584.17999999993</v>
      </c>
      <c r="DD40" s="14">
        <v>553447.16500000004</v>
      </c>
      <c r="DE40" s="14">
        <v>610563.96</v>
      </c>
      <c r="DF40" s="14">
        <f>DE40-DD40</f>
        <v>57116.794999999925</v>
      </c>
      <c r="DG40" s="14">
        <f>IF(DD40=0,0,DE40/DD40*100)</f>
        <v>110.32018928130202</v>
      </c>
      <c r="DH40" s="14">
        <v>0</v>
      </c>
      <c r="DI40" s="14">
        <v>0</v>
      </c>
      <c r="DJ40" s="14">
        <v>0</v>
      </c>
      <c r="DK40" s="14">
        <v>14.93</v>
      </c>
      <c r="DL40" s="14">
        <f>DK40-DJ40</f>
        <v>14.93</v>
      </c>
      <c r="DM40" s="14">
        <f>IF(DJ40=0,0,DK40/DJ40*100)</f>
        <v>0</v>
      </c>
      <c r="DN40" s="14">
        <v>21449</v>
      </c>
      <c r="DO40" s="14">
        <v>21449</v>
      </c>
      <c r="DP40" s="14">
        <v>19421.333333333332</v>
      </c>
      <c r="DQ40" s="14">
        <v>18876.870000000003</v>
      </c>
      <c r="DR40" s="14">
        <f>DQ40-DP40</f>
        <v>-544.4633333333295</v>
      </c>
      <c r="DS40" s="14">
        <f>IF(DP40=0,0,DQ40/DP40*100)</f>
        <v>97.196570781271475</v>
      </c>
      <c r="DT40" s="14">
        <v>0</v>
      </c>
      <c r="DU40" s="14">
        <v>0</v>
      </c>
      <c r="DV40" s="14">
        <v>0</v>
      </c>
      <c r="DW40" s="14">
        <v>683.87</v>
      </c>
      <c r="DX40" s="14">
        <f>DW40-DV40</f>
        <v>683.87</v>
      </c>
      <c r="DY40" s="14">
        <f>IF(DV40=0,0,DW40/DV40*100)</f>
        <v>0</v>
      </c>
      <c r="DZ40" s="14">
        <v>3000</v>
      </c>
      <c r="EA40" s="14">
        <v>3000</v>
      </c>
      <c r="EB40" s="14">
        <v>2875</v>
      </c>
      <c r="EC40" s="14">
        <v>10388.99</v>
      </c>
      <c r="ED40" s="14">
        <f>EC40-EB40</f>
        <v>7513.99</v>
      </c>
      <c r="EE40" s="14">
        <f>IF(EB40=0,0,EC40/EB40*100)</f>
        <v>361.35617391304351</v>
      </c>
    </row>
    <row r="41" spans="1:135" x14ac:dyDescent="0.3">
      <c r="A41" s="12" t="s">
        <v>65</v>
      </c>
      <c r="B41" s="13"/>
      <c r="C41" s="13"/>
      <c r="D41" s="14">
        <v>4502253</v>
      </c>
      <c r="E41" s="14">
        <v>14900903.599999998</v>
      </c>
      <c r="F41" s="14">
        <v>13857250.216666671</v>
      </c>
      <c r="G41" s="14">
        <v>14669503.159999995</v>
      </c>
      <c r="H41" s="14">
        <f>G41-F41</f>
        <v>812252.94333332404</v>
      </c>
      <c r="I41" s="14">
        <f>IF(F41=0,0,G41/F41*100)</f>
        <v>105.86157376559741</v>
      </c>
      <c r="J41" s="14">
        <v>3228300</v>
      </c>
      <c r="K41" s="14">
        <v>10183517.67</v>
      </c>
      <c r="L41" s="14">
        <v>9524221.1975000016</v>
      </c>
      <c r="M41" s="14">
        <v>9613167.2199999988</v>
      </c>
      <c r="N41" s="14">
        <f>M41-L41</f>
        <v>88946.022499997169</v>
      </c>
      <c r="O41" s="14">
        <f>IF(L41=0,0,M41/L41*100)</f>
        <v>100.93389286804199</v>
      </c>
      <c r="P41" s="14">
        <v>494650</v>
      </c>
      <c r="Q41" s="14">
        <v>1524100.03</v>
      </c>
      <c r="R41" s="14">
        <v>1406454.1941666668</v>
      </c>
      <c r="S41" s="14">
        <v>2111265.0999999996</v>
      </c>
      <c r="T41" s="14">
        <f>S41-R41</f>
        <v>704810.9058333328</v>
      </c>
      <c r="U41" s="14">
        <f>IF(R41=0,0,S41/R41*100)</f>
        <v>150.11261004848706</v>
      </c>
      <c r="V41" s="14">
        <v>494650</v>
      </c>
      <c r="W41" s="14">
        <v>1524100.03</v>
      </c>
      <c r="X41" s="14">
        <v>1406454.1941666668</v>
      </c>
      <c r="Y41" s="14">
        <v>2111265.0999999996</v>
      </c>
      <c r="Z41" s="14">
        <f>Y41-X41</f>
        <v>704810.9058333328</v>
      </c>
      <c r="AA41" s="14">
        <f>IF(X41=0,0,Y41/X41*100)</f>
        <v>150.11261004848706</v>
      </c>
      <c r="AB41" s="14">
        <v>779303</v>
      </c>
      <c r="AC41" s="14">
        <v>3193285.8999999994</v>
      </c>
      <c r="AD41" s="14">
        <v>2926574.8250000002</v>
      </c>
      <c r="AE41" s="14">
        <v>2945070.8400000008</v>
      </c>
      <c r="AF41" s="14">
        <f>AE41-AD41</f>
        <v>18496.015000000596</v>
      </c>
      <c r="AG41" s="14">
        <f>IF(AD41=0,0,AE41/AD41*100)</f>
        <v>100.63200212213953</v>
      </c>
      <c r="AH41" s="14">
        <v>0</v>
      </c>
      <c r="AI41" s="14">
        <v>0</v>
      </c>
      <c r="AJ41" s="14">
        <v>0</v>
      </c>
      <c r="AK41" s="14">
        <v>1665.28</v>
      </c>
      <c r="AL41" s="14">
        <f>AK41-AJ41</f>
        <v>1665.28</v>
      </c>
      <c r="AM41" s="14">
        <f>IF(AJ41=0,0,AK41/AJ41*100)</f>
        <v>0</v>
      </c>
      <c r="AN41" s="14">
        <v>0</v>
      </c>
      <c r="AO41" s="14">
        <v>0</v>
      </c>
      <c r="AP41" s="14">
        <v>0</v>
      </c>
      <c r="AQ41" s="14">
        <v>96.09</v>
      </c>
      <c r="AR41" s="14">
        <f>AQ41-AP41</f>
        <v>96.09</v>
      </c>
      <c r="AS41" s="14">
        <f>IF(AP41=0,0,AQ41/AP41*100)</f>
        <v>0</v>
      </c>
      <c r="AT41" s="14">
        <v>330047</v>
      </c>
      <c r="AU41" s="14">
        <v>724616.57000000007</v>
      </c>
      <c r="AV41" s="14">
        <v>663481.85583333322</v>
      </c>
      <c r="AW41" s="14">
        <v>607330.25</v>
      </c>
      <c r="AX41" s="14">
        <f>AW41-AV41</f>
        <v>-56151.605833333218</v>
      </c>
      <c r="AY41" s="14">
        <f>IF(AV41=0,0,AW41/AV41*100)</f>
        <v>91.536828725661707</v>
      </c>
      <c r="AZ41" s="14">
        <v>4300</v>
      </c>
      <c r="BA41" s="14">
        <v>9851.9500000000007</v>
      </c>
      <c r="BB41" s="14">
        <v>9030.9541666666682</v>
      </c>
      <c r="BC41" s="14">
        <v>10083.029999999999</v>
      </c>
      <c r="BD41" s="14">
        <f>BC41-BB41</f>
        <v>1052.0758333333306</v>
      </c>
      <c r="BE41" s="14">
        <f>IF(BB41=0,0,BC41/BB41*100)</f>
        <v>111.64966418738511</v>
      </c>
      <c r="BF41" s="14">
        <v>120509</v>
      </c>
      <c r="BG41" s="14">
        <v>120509</v>
      </c>
      <c r="BH41" s="14">
        <v>110499.33333333334</v>
      </c>
      <c r="BI41" s="14">
        <v>40040.65</v>
      </c>
      <c r="BJ41" s="14">
        <f>BI41-BH41</f>
        <v>-70458.683333333349</v>
      </c>
      <c r="BK41" s="14">
        <f>IF(BH41=0,0,BI41/BH41*100)</f>
        <v>36.236100971951565</v>
      </c>
      <c r="BL41" s="14">
        <v>0</v>
      </c>
      <c r="BM41" s="14">
        <v>35290</v>
      </c>
      <c r="BN41" s="14">
        <v>32349.166666666661</v>
      </c>
      <c r="BO41" s="14">
        <v>36150.129999999997</v>
      </c>
      <c r="BP41" s="14">
        <f>BO41-BN41</f>
        <v>3800.9633333333368</v>
      </c>
      <c r="BQ41" s="14">
        <f>IF(BN41=0,0,BO41/BN41*100)</f>
        <v>111.74980293155414</v>
      </c>
      <c r="BR41" s="14">
        <v>1760</v>
      </c>
      <c r="BS41" s="14">
        <v>3453.67</v>
      </c>
      <c r="BT41" s="14">
        <v>3165.8641666666667</v>
      </c>
      <c r="BU41" s="14">
        <v>7164.93</v>
      </c>
      <c r="BV41" s="14">
        <f>BU41-BT41</f>
        <v>3999.0658333333336</v>
      </c>
      <c r="BW41" s="14">
        <f>IF(BT41=0,0,BU41/BT41*100)</f>
        <v>226.31830119053856</v>
      </c>
      <c r="BX41" s="14">
        <v>128935</v>
      </c>
      <c r="BY41" s="14">
        <v>143212.26</v>
      </c>
      <c r="BZ41" s="14">
        <v>131319.57166666668</v>
      </c>
      <c r="CA41" s="14">
        <v>57519.07</v>
      </c>
      <c r="CB41" s="14">
        <f>CA41-BZ41</f>
        <v>-73800.501666666678</v>
      </c>
      <c r="CC41" s="14">
        <f>IF(BZ41=0,0,CA41/BZ41*100)</f>
        <v>43.800835831236782</v>
      </c>
      <c r="CD41" s="14">
        <v>0</v>
      </c>
      <c r="CE41" s="14">
        <v>0</v>
      </c>
      <c r="CF41" s="14">
        <v>0</v>
      </c>
      <c r="CG41" s="14">
        <v>173.41</v>
      </c>
      <c r="CH41" s="14">
        <f>CG41-CF41</f>
        <v>173.41</v>
      </c>
      <c r="CI41" s="14">
        <f>IF(CF41=0,0,CG41/CF41*100)</f>
        <v>0</v>
      </c>
      <c r="CJ41" s="14">
        <v>0</v>
      </c>
      <c r="CK41" s="14">
        <v>0</v>
      </c>
      <c r="CL41" s="14">
        <v>0</v>
      </c>
      <c r="CM41" s="14">
        <v>100.56</v>
      </c>
      <c r="CN41" s="14">
        <f>CM41-CL41</f>
        <v>100.56</v>
      </c>
      <c r="CO41" s="14">
        <f>IF(CL41=0,0,CM41/CL41*100)</f>
        <v>0</v>
      </c>
      <c r="CP41" s="14">
        <v>48000</v>
      </c>
      <c r="CQ41" s="14">
        <v>707246.03999999992</v>
      </c>
      <c r="CR41" s="14">
        <v>648242.20333333337</v>
      </c>
      <c r="CS41" s="14">
        <v>722389.19999999984</v>
      </c>
      <c r="CT41" s="14">
        <f>CS41-CR41</f>
        <v>74146.99666666647</v>
      </c>
      <c r="CU41" s="14">
        <f>IF(CR41=0,0,CS41/CR41*100)</f>
        <v>111.4381625086109</v>
      </c>
      <c r="CV41" s="14">
        <v>1103</v>
      </c>
      <c r="CW41" s="14">
        <v>821073.23</v>
      </c>
      <c r="CX41" s="14">
        <v>752742.37749999994</v>
      </c>
      <c r="CY41" s="14">
        <v>821829.62</v>
      </c>
      <c r="CZ41" s="14">
        <f>CY41-CX41</f>
        <v>69087.242500000051</v>
      </c>
      <c r="DA41" s="14">
        <f>IF(CX41=0,0,CY41/CX41*100)</f>
        <v>109.17807267998541</v>
      </c>
      <c r="DB41" s="14">
        <v>120200</v>
      </c>
      <c r="DC41" s="14">
        <v>603584.17999999993</v>
      </c>
      <c r="DD41" s="14">
        <v>553447.16500000004</v>
      </c>
      <c r="DE41" s="14">
        <v>610563.96</v>
      </c>
      <c r="DF41" s="14">
        <f>DE41-DD41</f>
        <v>57116.794999999925</v>
      </c>
      <c r="DG41" s="14">
        <f>IF(DD41=0,0,DE41/DD41*100)</f>
        <v>110.32018928130202</v>
      </c>
      <c r="DH41" s="14">
        <v>0</v>
      </c>
      <c r="DI41" s="14">
        <v>0</v>
      </c>
      <c r="DJ41" s="14">
        <v>0</v>
      </c>
      <c r="DK41" s="14">
        <v>14.93</v>
      </c>
      <c r="DL41" s="14">
        <f>DK41-DJ41</f>
        <v>14.93</v>
      </c>
      <c r="DM41" s="14">
        <f>IF(DJ41=0,0,DK41/DJ41*100)</f>
        <v>0</v>
      </c>
      <c r="DN41" s="14">
        <v>21449</v>
      </c>
      <c r="DO41" s="14">
        <v>21449</v>
      </c>
      <c r="DP41" s="14">
        <v>19421.333333333332</v>
      </c>
      <c r="DQ41" s="14">
        <v>18876.870000000003</v>
      </c>
      <c r="DR41" s="14">
        <f>DQ41-DP41</f>
        <v>-544.4633333333295</v>
      </c>
      <c r="DS41" s="14">
        <f>IF(DP41=0,0,DQ41/DP41*100)</f>
        <v>97.196570781271475</v>
      </c>
      <c r="DT41" s="14">
        <v>0</v>
      </c>
      <c r="DU41" s="14">
        <v>0</v>
      </c>
      <c r="DV41" s="14">
        <v>0</v>
      </c>
      <c r="DW41" s="14">
        <v>683.87</v>
      </c>
      <c r="DX41" s="14">
        <f>DW41-DV41</f>
        <v>683.87</v>
      </c>
      <c r="DY41" s="14">
        <f>IF(DV41=0,0,DW41/DV41*100)</f>
        <v>0</v>
      </c>
      <c r="DZ41" s="14">
        <v>3000</v>
      </c>
      <c r="EA41" s="14">
        <v>3000</v>
      </c>
      <c r="EB41" s="14">
        <v>2875</v>
      </c>
      <c r="EC41" s="14">
        <v>10388.99</v>
      </c>
      <c r="ED41" s="14">
        <f>EC41-EB41</f>
        <v>7513.99</v>
      </c>
      <c r="EE41" s="14">
        <f>IF(EB41=0,0,EC41/EB41*100)</f>
        <v>361.35617391304351</v>
      </c>
    </row>
  </sheetData>
  <mergeCells count="29">
    <mergeCell ref="DT7:DY7"/>
    <mergeCell ref="DZ7:EE7"/>
    <mergeCell ref="A40:C40"/>
    <mergeCell ref="A41:C41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2018-12-05T07:54:59Z</dcterms:created>
  <dcterms:modified xsi:type="dcterms:W3CDTF">2018-12-05T07:57:36Z</dcterms:modified>
</cp:coreProperties>
</file>