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102" i="1" l="1"/>
  <c r="EJ102" i="1"/>
  <c r="EE102" i="1"/>
  <c r="ED102" i="1"/>
  <c r="DY102" i="1"/>
  <c r="DX102" i="1"/>
  <c r="DS102" i="1"/>
  <c r="DR102" i="1"/>
  <c r="DM102" i="1"/>
  <c r="DL102" i="1"/>
  <c r="DG102" i="1"/>
  <c r="DF102" i="1"/>
  <c r="DA102" i="1"/>
  <c r="CZ102" i="1"/>
  <c r="CU102" i="1"/>
  <c r="CT102" i="1"/>
  <c r="CO102" i="1"/>
  <c r="CN102" i="1"/>
  <c r="CI102" i="1"/>
  <c r="CH102" i="1"/>
  <c r="CC102" i="1"/>
  <c r="CB102" i="1"/>
  <c r="BW102" i="1"/>
  <c r="BV102" i="1"/>
  <c r="BQ102" i="1"/>
  <c r="BP102" i="1"/>
  <c r="BK102" i="1"/>
  <c r="BJ102" i="1"/>
  <c r="BE102" i="1"/>
  <c r="BD102" i="1"/>
  <c r="AY102" i="1"/>
  <c r="AX102" i="1"/>
  <c r="AS102" i="1"/>
  <c r="AR102" i="1"/>
  <c r="AM102" i="1"/>
  <c r="AL102" i="1"/>
  <c r="AG102" i="1"/>
  <c r="AF102" i="1"/>
  <c r="AA102" i="1"/>
  <c r="Z102" i="1"/>
  <c r="U102" i="1"/>
  <c r="T102" i="1"/>
  <c r="O102" i="1"/>
  <c r="N102" i="1"/>
  <c r="I102" i="1"/>
  <c r="H102" i="1"/>
  <c r="EK101" i="1"/>
  <c r="EJ101" i="1"/>
  <c r="EE101" i="1"/>
  <c r="ED101" i="1"/>
  <c r="DY101" i="1"/>
  <c r="DX101" i="1"/>
  <c r="DS101" i="1"/>
  <c r="DR101" i="1"/>
  <c r="DM101" i="1"/>
  <c r="DL101" i="1"/>
  <c r="DG101" i="1"/>
  <c r="DF101" i="1"/>
  <c r="DA101" i="1"/>
  <c r="CZ101" i="1"/>
  <c r="CU101" i="1"/>
  <c r="CT101" i="1"/>
  <c r="CO101" i="1"/>
  <c r="CN101" i="1"/>
  <c r="CI101" i="1"/>
  <c r="CH101" i="1"/>
  <c r="CC101" i="1"/>
  <c r="CB101" i="1"/>
  <c r="BW101" i="1"/>
  <c r="BV101" i="1"/>
  <c r="BQ101" i="1"/>
  <c r="BP101" i="1"/>
  <c r="BK101" i="1"/>
  <c r="BJ101" i="1"/>
  <c r="BE101" i="1"/>
  <c r="BD101" i="1"/>
  <c r="AY101" i="1"/>
  <c r="AX101" i="1"/>
  <c r="AS101" i="1"/>
  <c r="AR101" i="1"/>
  <c r="AM101" i="1"/>
  <c r="AL101" i="1"/>
  <c r="AG101" i="1"/>
  <c r="AF101" i="1"/>
  <c r="AA101" i="1"/>
  <c r="Z101" i="1"/>
  <c r="U101" i="1"/>
  <c r="T101" i="1"/>
  <c r="O101" i="1"/>
  <c r="N101" i="1"/>
  <c r="I101" i="1"/>
  <c r="H101" i="1"/>
  <c r="EK100" i="1"/>
  <c r="EJ100" i="1"/>
  <c r="EE100" i="1"/>
  <c r="ED100" i="1"/>
  <c r="DY100" i="1"/>
  <c r="DX100" i="1"/>
  <c r="DS100" i="1"/>
  <c r="DR100" i="1"/>
  <c r="DM100" i="1"/>
  <c r="DL100" i="1"/>
  <c r="DG100" i="1"/>
  <c r="DF100" i="1"/>
  <c r="DA100" i="1"/>
  <c r="CZ100" i="1"/>
  <c r="CU100" i="1"/>
  <c r="CT100" i="1"/>
  <c r="CO100" i="1"/>
  <c r="CN100" i="1"/>
  <c r="CI100" i="1"/>
  <c r="CH100" i="1"/>
  <c r="CC100" i="1"/>
  <c r="CB100" i="1"/>
  <c r="BW100" i="1"/>
  <c r="BV100" i="1"/>
  <c r="BQ100" i="1"/>
  <c r="BP100" i="1"/>
  <c r="BK100" i="1"/>
  <c r="BJ100" i="1"/>
  <c r="BE100" i="1"/>
  <c r="BD100" i="1"/>
  <c r="AY100" i="1"/>
  <c r="AX100" i="1"/>
  <c r="AS100" i="1"/>
  <c r="AR100" i="1"/>
  <c r="AM100" i="1"/>
  <c r="AL100" i="1"/>
  <c r="AG100" i="1"/>
  <c r="AF100" i="1"/>
  <c r="AA100" i="1"/>
  <c r="Z100" i="1"/>
  <c r="U100" i="1"/>
  <c r="T100" i="1"/>
  <c r="O100" i="1"/>
  <c r="N100" i="1"/>
  <c r="I100" i="1"/>
  <c r="H100" i="1"/>
  <c r="EK99" i="1"/>
  <c r="EJ99" i="1"/>
  <c r="EE99" i="1"/>
  <c r="ED99" i="1"/>
  <c r="DY99" i="1"/>
  <c r="DX99" i="1"/>
  <c r="DS99" i="1"/>
  <c r="DR99" i="1"/>
  <c r="DM99" i="1"/>
  <c r="DL99" i="1"/>
  <c r="DG99" i="1"/>
  <c r="DF99" i="1"/>
  <c r="DA99" i="1"/>
  <c r="CZ99" i="1"/>
  <c r="CU99" i="1"/>
  <c r="CT99" i="1"/>
  <c r="CO99" i="1"/>
  <c r="CN99" i="1"/>
  <c r="CI99" i="1"/>
  <c r="CH99" i="1"/>
  <c r="CC99" i="1"/>
  <c r="CB99" i="1"/>
  <c r="BW99" i="1"/>
  <c r="BV99" i="1"/>
  <c r="BQ99" i="1"/>
  <c r="BP99" i="1"/>
  <c r="BK99" i="1"/>
  <c r="BJ99" i="1"/>
  <c r="BE99" i="1"/>
  <c r="BD99" i="1"/>
  <c r="AY99" i="1"/>
  <c r="AX99" i="1"/>
  <c r="AS99" i="1"/>
  <c r="AR99" i="1"/>
  <c r="AM99" i="1"/>
  <c r="AL99" i="1"/>
  <c r="AG99" i="1"/>
  <c r="AF99" i="1"/>
  <c r="AA99" i="1"/>
  <c r="Z99" i="1"/>
  <c r="U99" i="1"/>
  <c r="T99" i="1"/>
  <c r="O99" i="1"/>
  <c r="N99" i="1"/>
  <c r="I99" i="1"/>
  <c r="H99" i="1"/>
  <c r="EK98" i="1"/>
  <c r="EJ98" i="1"/>
  <c r="EE98" i="1"/>
  <c r="ED98" i="1"/>
  <c r="DY98" i="1"/>
  <c r="DX98" i="1"/>
  <c r="DS98" i="1"/>
  <c r="DR98" i="1"/>
  <c r="DM98" i="1"/>
  <c r="DL98" i="1"/>
  <c r="DG98" i="1"/>
  <c r="DF98" i="1"/>
  <c r="DA98" i="1"/>
  <c r="CZ98" i="1"/>
  <c r="CU98" i="1"/>
  <c r="CT98" i="1"/>
  <c r="CO98" i="1"/>
  <c r="CN98" i="1"/>
  <c r="CI98" i="1"/>
  <c r="CH98" i="1"/>
  <c r="CC98" i="1"/>
  <c r="CB98" i="1"/>
  <c r="BW98" i="1"/>
  <c r="BV98" i="1"/>
  <c r="BQ98" i="1"/>
  <c r="BP98" i="1"/>
  <c r="BK98" i="1"/>
  <c r="BJ98" i="1"/>
  <c r="BE98" i="1"/>
  <c r="BD98" i="1"/>
  <c r="AY98" i="1"/>
  <c r="AX98" i="1"/>
  <c r="AS98" i="1"/>
  <c r="AR98" i="1"/>
  <c r="AM98" i="1"/>
  <c r="AL98" i="1"/>
  <c r="AG98" i="1"/>
  <c r="AF98" i="1"/>
  <c r="AA98" i="1"/>
  <c r="Z98" i="1"/>
  <c r="U98" i="1"/>
  <c r="T98" i="1"/>
  <c r="O98" i="1"/>
  <c r="N98" i="1"/>
  <c r="I98" i="1"/>
  <c r="H98" i="1"/>
  <c r="EK97" i="1"/>
  <c r="EJ97" i="1"/>
  <c r="EE97" i="1"/>
  <c r="ED97" i="1"/>
  <c r="DY97" i="1"/>
  <c r="DX97" i="1"/>
  <c r="DS97" i="1"/>
  <c r="DR97" i="1"/>
  <c r="DM97" i="1"/>
  <c r="DL97" i="1"/>
  <c r="DG97" i="1"/>
  <c r="DF97" i="1"/>
  <c r="DA97" i="1"/>
  <c r="CZ97" i="1"/>
  <c r="CU97" i="1"/>
  <c r="CT97" i="1"/>
  <c r="CO97" i="1"/>
  <c r="CN97" i="1"/>
  <c r="CI97" i="1"/>
  <c r="CH97" i="1"/>
  <c r="CC97" i="1"/>
  <c r="CB97" i="1"/>
  <c r="BW97" i="1"/>
  <c r="BV97" i="1"/>
  <c r="BQ97" i="1"/>
  <c r="BP97" i="1"/>
  <c r="BK97" i="1"/>
  <c r="BJ97" i="1"/>
  <c r="BE97" i="1"/>
  <c r="BD97" i="1"/>
  <c r="AY97" i="1"/>
  <c r="AX97" i="1"/>
  <c r="AS97" i="1"/>
  <c r="AR97" i="1"/>
  <c r="AM97" i="1"/>
  <c r="AL97" i="1"/>
  <c r="AG97" i="1"/>
  <c r="AF97" i="1"/>
  <c r="AA97" i="1"/>
  <c r="Z97" i="1"/>
  <c r="U97" i="1"/>
  <c r="T97" i="1"/>
  <c r="O97" i="1"/>
  <c r="N97" i="1"/>
  <c r="I97" i="1"/>
  <c r="H97" i="1"/>
  <c r="EK96" i="1"/>
  <c r="EJ96" i="1"/>
  <c r="EE96" i="1"/>
  <c r="ED96" i="1"/>
  <c r="DY96" i="1"/>
  <c r="DX96" i="1"/>
  <c r="DS96" i="1"/>
  <c r="DR96" i="1"/>
  <c r="DM96" i="1"/>
  <c r="DL96" i="1"/>
  <c r="DG96" i="1"/>
  <c r="DF96" i="1"/>
  <c r="DA96" i="1"/>
  <c r="CZ96" i="1"/>
  <c r="CU96" i="1"/>
  <c r="CT96" i="1"/>
  <c r="CO96" i="1"/>
  <c r="CN96" i="1"/>
  <c r="CI96" i="1"/>
  <c r="CH96" i="1"/>
  <c r="CC96" i="1"/>
  <c r="CB96" i="1"/>
  <c r="BW96" i="1"/>
  <c r="BV96" i="1"/>
  <c r="BQ96" i="1"/>
  <c r="BP96" i="1"/>
  <c r="BK96" i="1"/>
  <c r="BJ96" i="1"/>
  <c r="BE96" i="1"/>
  <c r="BD96" i="1"/>
  <c r="AY96" i="1"/>
  <c r="AX96" i="1"/>
  <c r="AS96" i="1"/>
  <c r="AR96" i="1"/>
  <c r="AM96" i="1"/>
  <c r="AL96" i="1"/>
  <c r="AG96" i="1"/>
  <c r="AF96" i="1"/>
  <c r="AA96" i="1"/>
  <c r="Z96" i="1"/>
  <c r="U96" i="1"/>
  <c r="T96" i="1"/>
  <c r="O96" i="1"/>
  <c r="N96" i="1"/>
  <c r="I96" i="1"/>
  <c r="H96" i="1"/>
  <c r="EK95" i="1"/>
  <c r="EJ95" i="1"/>
  <c r="EE95" i="1"/>
  <c r="ED95" i="1"/>
  <c r="DY95" i="1"/>
  <c r="DX95" i="1"/>
  <c r="DS95" i="1"/>
  <c r="DR95" i="1"/>
  <c r="DM95" i="1"/>
  <c r="DL95" i="1"/>
  <c r="DG95" i="1"/>
  <c r="DF95" i="1"/>
  <c r="DA95" i="1"/>
  <c r="CZ95" i="1"/>
  <c r="CU95" i="1"/>
  <c r="CT95" i="1"/>
  <c r="CO95" i="1"/>
  <c r="CN95" i="1"/>
  <c r="CI95" i="1"/>
  <c r="CH95" i="1"/>
  <c r="CC95" i="1"/>
  <c r="CB95" i="1"/>
  <c r="BW95" i="1"/>
  <c r="BV95" i="1"/>
  <c r="BQ95" i="1"/>
  <c r="BP95" i="1"/>
  <c r="BK95" i="1"/>
  <c r="BJ95" i="1"/>
  <c r="BE95" i="1"/>
  <c r="BD95" i="1"/>
  <c r="AY95" i="1"/>
  <c r="AX95" i="1"/>
  <c r="AS95" i="1"/>
  <c r="AR95" i="1"/>
  <c r="AM95" i="1"/>
  <c r="AL95" i="1"/>
  <c r="AG95" i="1"/>
  <c r="AF95" i="1"/>
  <c r="AA95" i="1"/>
  <c r="Z95" i="1"/>
  <c r="U95" i="1"/>
  <c r="T95" i="1"/>
  <c r="O95" i="1"/>
  <c r="N95" i="1"/>
  <c r="I95" i="1"/>
  <c r="H95" i="1"/>
  <c r="EK94" i="1"/>
  <c r="EJ94" i="1"/>
  <c r="EE94" i="1"/>
  <c r="ED94" i="1"/>
  <c r="DY94" i="1"/>
  <c r="DX94" i="1"/>
  <c r="DS94" i="1"/>
  <c r="DR94" i="1"/>
  <c r="DM94" i="1"/>
  <c r="DL94" i="1"/>
  <c r="DG94" i="1"/>
  <c r="DF94" i="1"/>
  <c r="DA94" i="1"/>
  <c r="CZ94" i="1"/>
  <c r="CU94" i="1"/>
  <c r="CT94" i="1"/>
  <c r="CO94" i="1"/>
  <c r="CN94" i="1"/>
  <c r="CI94" i="1"/>
  <c r="CH94" i="1"/>
  <c r="CC94" i="1"/>
  <c r="CB94" i="1"/>
  <c r="BW94" i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EK93" i="1"/>
  <c r="EJ93" i="1"/>
  <c r="EE93" i="1"/>
  <c r="ED93" i="1"/>
  <c r="DY93" i="1"/>
  <c r="DX93" i="1"/>
  <c r="DS93" i="1"/>
  <c r="DR93" i="1"/>
  <c r="DM93" i="1"/>
  <c r="DL93" i="1"/>
  <c r="DG93" i="1"/>
  <c r="DF93" i="1"/>
  <c r="DA93" i="1"/>
  <c r="CZ93" i="1"/>
  <c r="CU93" i="1"/>
  <c r="CT93" i="1"/>
  <c r="CO93" i="1"/>
  <c r="CN93" i="1"/>
  <c r="CI93" i="1"/>
  <c r="CH93" i="1"/>
  <c r="CC93" i="1"/>
  <c r="CB93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EK92" i="1"/>
  <c r="EJ92" i="1"/>
  <c r="EE92" i="1"/>
  <c r="ED92" i="1"/>
  <c r="DY92" i="1"/>
  <c r="DX92" i="1"/>
  <c r="DS92" i="1"/>
  <c r="DR92" i="1"/>
  <c r="DM92" i="1"/>
  <c r="DL92" i="1"/>
  <c r="DG92" i="1"/>
  <c r="DF92" i="1"/>
  <c r="DA92" i="1"/>
  <c r="CZ92" i="1"/>
  <c r="CU92" i="1"/>
  <c r="CT92" i="1"/>
  <c r="CO92" i="1"/>
  <c r="CN92" i="1"/>
  <c r="CI92" i="1"/>
  <c r="CH92" i="1"/>
  <c r="CC92" i="1"/>
  <c r="CB92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EK91" i="1"/>
  <c r="EJ91" i="1"/>
  <c r="EE91" i="1"/>
  <c r="ED91" i="1"/>
  <c r="DY91" i="1"/>
  <c r="DX91" i="1"/>
  <c r="DS91" i="1"/>
  <c r="DR91" i="1"/>
  <c r="DM91" i="1"/>
  <c r="DL91" i="1"/>
  <c r="DG91" i="1"/>
  <c r="DF91" i="1"/>
  <c r="DA91" i="1"/>
  <c r="CZ91" i="1"/>
  <c r="CU91" i="1"/>
  <c r="CT91" i="1"/>
  <c r="CO91" i="1"/>
  <c r="CN91" i="1"/>
  <c r="CI91" i="1"/>
  <c r="CH91" i="1"/>
  <c r="CC91" i="1"/>
  <c r="CB91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EK90" i="1"/>
  <c r="EJ90" i="1"/>
  <c r="EE90" i="1"/>
  <c r="ED90" i="1"/>
  <c r="DY90" i="1"/>
  <c r="DX90" i="1"/>
  <c r="DS90" i="1"/>
  <c r="DR90" i="1"/>
  <c r="DM90" i="1"/>
  <c r="DL90" i="1"/>
  <c r="DG90" i="1"/>
  <c r="DF90" i="1"/>
  <c r="DA90" i="1"/>
  <c r="CZ90" i="1"/>
  <c r="CU90" i="1"/>
  <c r="CT90" i="1"/>
  <c r="CO90" i="1"/>
  <c r="CN90" i="1"/>
  <c r="CI90" i="1"/>
  <c r="CH90" i="1"/>
  <c r="CC90" i="1"/>
  <c r="CB90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EK89" i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<sst xmlns="http://schemas.openxmlformats.org/spreadsheetml/2006/main" count="261" uniqueCount="126">
  <si>
    <t>Станом на 01.08.2019</t>
  </si>
  <si>
    <t>Аналіз виконання плану по доходах</t>
  </si>
  <si>
    <t>На 31.07.2019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</si>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</sst>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02"/>
  <sheetViews>
    <sheetView tabSelected="1" workbookViewId="0">
      <pane xSplit="3" ySplit="8" topLeftCell="D66" activePane="bottomRight" state="frozen"/>
      <selection pane="topRight" activeCell="D1" sqref="D1"/>
      <selection pane="bottomLeft" activeCell="A9" sqref="A9"/>
      <selection pane="bottomRight" activeCell="N101" sqref="N101"/>
    </sheetView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2" bestFit="1" customWidth="1"/>
    <col min="10" max="12" width="13.85546875" customWidth="1"/>
    <col min="13" max="13" width="12.42578125" bestFit="1" customWidth="1"/>
    <col min="14" max="14" width="12" bestFit="1" customWidth="1"/>
    <col min="16" max="18" width="13.85546875" customWidth="1"/>
    <col min="19" max="19" width="11.42578125" bestFit="1" customWidth="1"/>
    <col min="20" max="20" width="10.42578125" bestFit="1" customWidth="1"/>
    <col min="22" max="24" width="13.85546875" customWidth="1"/>
    <col min="25" max="25" width="11.42578125" bestFit="1" customWidth="1"/>
    <col min="26" max="26" width="10.42578125" bestFit="1" customWidth="1"/>
    <col min="28" max="30" width="13.85546875" customWidth="1"/>
    <col min="31" max="31" width="11.42578125" bestFit="1" customWidth="1"/>
    <col min="32" max="32" width="10.42578125" bestFit="1" customWidth="1"/>
    <col min="34" max="36" width="13.85546875" customWidth="1"/>
    <col min="37" max="38" width="9.42578125" bestFit="1" customWidth="1"/>
    <col min="40" max="42" width="13.85546875" customWidth="1"/>
    <col min="43" max="43" width="9.42578125" bestFit="1" customWidth="1"/>
    <col min="44" max="44" width="10" bestFit="1" customWidth="1"/>
    <col min="46" max="48" width="13.85546875" customWidth="1"/>
    <col min="49" max="49" width="10.42578125" bestFit="1" customWidth="1"/>
    <col min="52" max="54" width="13.85546875" customWidth="1"/>
    <col min="55" max="55" width="9.42578125" bestFit="1" customWidth="1"/>
    <col min="58" max="60" width="13.85546875" customWidth="1"/>
    <col min="61" max="61" width="9.42578125" bestFit="1" customWidth="1"/>
    <col min="64" max="66" width="13.85546875" customWidth="1"/>
    <col min="67" max="67" width="9.42578125" bestFit="1" customWidth="1"/>
    <col min="70" max="72" width="13.85546875" customWidth="1"/>
    <col min="73" max="73" width="9.42578125" bestFit="1" customWidth="1"/>
    <col min="76" max="78" width="13.85546875" customWidth="1"/>
    <col min="79" max="79" width="9.42578125" bestFit="1" customWidth="1"/>
    <col min="82" max="84" width="13.85546875" customWidth="1"/>
    <col min="85" max="86" width="9.42578125" bestFit="1" customWidth="1"/>
    <col min="88" max="90" width="13.85546875" customWidth="1"/>
    <col min="91" max="91" width="9.42578125" bestFit="1" customWidth="1"/>
    <col min="94" max="96" width="13.85546875" customWidth="1"/>
    <col min="97" max="97" width="10.42578125" bestFit="1" customWidth="1"/>
    <col min="98" max="98" width="9.42578125" bestFit="1" customWidth="1"/>
    <col min="100" max="102" width="13.85546875" customWidth="1"/>
    <col min="103" max="103" width="10.42578125" bestFit="1" customWidth="1"/>
    <col min="104" max="104" width="10" bestFit="1" customWidth="1"/>
    <col min="106" max="108" width="13.85546875" customWidth="1"/>
    <col min="109" max="109" width="9.42578125" bestFit="1" customWidth="1"/>
    <col min="112" max="114" width="13.85546875" customWidth="1"/>
    <col min="115" max="115" width="9.42578125" bestFit="1" customWidth="1"/>
    <col min="116" max="116" width="10" bestFit="1" customWidth="1"/>
    <col min="118" max="120" width="13.85546875" customWidth="1"/>
    <col min="121" max="121" width="9.42578125" bestFit="1" customWidth="1"/>
    <col min="124" max="126" width="13.85546875" customWidth="1"/>
    <col min="127" max="128" width="9.42578125" bestFit="1" customWidth="1"/>
    <col min="130" max="132" width="13.85546875" customWidth="1"/>
    <col min="133" max="133" width="9.42578125" bestFit="1" customWidth="1"/>
    <col min="136" max="138" width="13.85546875" customWidth="1"/>
    <col min="139" max="139" width="10.42578125" bestFit="1" customWidth="1"/>
    <col min="140" max="140" width="9.42578125" bestFit="1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174960586</v>
      </c>
      <c r="E9" s="11">
        <v>169960586</v>
      </c>
      <c r="F9" s="11">
        <v>87651909</v>
      </c>
      <c r="G9" s="11">
        <v>91222024.819999963</v>
      </c>
      <c r="H9" s="11">
        <f>G9-F9</f>
        <v>3570115.819999963</v>
      </c>
      <c r="I9" s="11">
        <f>IF(F9=0,0,G9/F9*100)</f>
        <v>104.0730611126792</v>
      </c>
      <c r="J9" s="11">
        <v>130297000</v>
      </c>
      <c r="K9" s="11">
        <v>125297000</v>
      </c>
      <c r="L9" s="11">
        <v>65146100</v>
      </c>
      <c r="M9" s="11">
        <v>66825839.529999994</v>
      </c>
      <c r="N9" s="11">
        <f>M9-L9</f>
        <v>1679739.5299999937</v>
      </c>
      <c r="O9" s="11">
        <f>IF(L9=0,0,M9/L9*100)</f>
        <v>102.57841916860717</v>
      </c>
      <c r="P9" s="11">
        <v>19593020</v>
      </c>
      <c r="Q9" s="11">
        <v>19593020</v>
      </c>
      <c r="R9" s="11">
        <v>10973645</v>
      </c>
      <c r="S9" s="11">
        <v>12000300.199999999</v>
      </c>
      <c r="T9" s="11">
        <f>S9-R9</f>
        <v>1026655.1999999993</v>
      </c>
      <c r="U9" s="11">
        <f>IF(R9=0,0,S9/R9*100)</f>
        <v>109.35564436429281</v>
      </c>
      <c r="V9" s="11">
        <v>19593020</v>
      </c>
      <c r="W9" s="11">
        <v>19593020</v>
      </c>
      <c r="X9" s="11">
        <v>10973645</v>
      </c>
      <c r="Y9" s="11">
        <v>12000300.199999999</v>
      </c>
      <c r="Z9" s="11">
        <f>Y9-X9</f>
        <v>1026655.1999999993</v>
      </c>
      <c r="AA9" s="11">
        <f>IF(X9=0,0,Y9/X9*100)</f>
        <v>109.35564436429281</v>
      </c>
      <c r="AB9" s="11">
        <v>25070566</v>
      </c>
      <c r="AC9" s="11">
        <v>25070566</v>
      </c>
      <c r="AD9" s="11">
        <v>11532164</v>
      </c>
      <c r="AE9" s="11">
        <v>12395885.09</v>
      </c>
      <c r="AF9" s="11">
        <f>AE9-AD9</f>
        <v>863721.08999999985</v>
      </c>
      <c r="AG9" s="11">
        <f>IF(AD9=0,0,AE9/AD9*100)</f>
        <v>107.48967054231973</v>
      </c>
      <c r="AH9" s="11">
        <v>1237000</v>
      </c>
      <c r="AI9" s="11">
        <v>1237000</v>
      </c>
      <c r="AJ9" s="11">
        <v>574160</v>
      </c>
      <c r="AK9" s="11">
        <v>626411.44999999995</v>
      </c>
      <c r="AL9" s="11">
        <f>AK9-AJ9</f>
        <v>52251.449999999953</v>
      </c>
      <c r="AM9" s="11">
        <f>IF(AJ9=0,0,AK9/AJ9*100)</f>
        <v>109.10050334401559</v>
      </c>
      <c r="AN9" s="11">
        <v>1223800</v>
      </c>
      <c r="AO9" s="11">
        <v>1223800</v>
      </c>
      <c r="AP9" s="11">
        <v>547035</v>
      </c>
      <c r="AQ9" s="11">
        <v>417149.82</v>
      </c>
      <c r="AR9" s="11">
        <f>AQ9-AP9</f>
        <v>-129885.18</v>
      </c>
      <c r="AS9" s="11">
        <f>IF(AP9=0,0,AQ9/AP9*100)</f>
        <v>76.256513751405308</v>
      </c>
      <c r="AT9" s="11">
        <v>1928600</v>
      </c>
      <c r="AU9" s="11">
        <v>1928600</v>
      </c>
      <c r="AV9" s="11">
        <v>907165</v>
      </c>
      <c r="AW9" s="11">
        <v>853009.78</v>
      </c>
      <c r="AX9" s="11">
        <f>AW9-AV9</f>
        <v>-54155.219999999972</v>
      </c>
      <c r="AY9" s="11">
        <f>IF(AV9=0,0,AW9/AV9*100)</f>
        <v>94.030278945946989</v>
      </c>
      <c r="AZ9" s="11">
        <v>1861280</v>
      </c>
      <c r="BA9" s="11">
        <v>1861280</v>
      </c>
      <c r="BB9" s="11">
        <v>785871</v>
      </c>
      <c r="BC9" s="11">
        <v>715903.63</v>
      </c>
      <c r="BD9" s="11">
        <f>BC9-BB9</f>
        <v>-69967.37</v>
      </c>
      <c r="BE9" s="11">
        <f>IF(BB9=0,0,BC9/BB9*100)</f>
        <v>91.096837776174468</v>
      </c>
      <c r="BF9" s="11">
        <v>577275</v>
      </c>
      <c r="BG9" s="11">
        <v>577275</v>
      </c>
      <c r="BH9" s="11">
        <v>391604</v>
      </c>
      <c r="BI9" s="11">
        <v>351190.11</v>
      </c>
      <c r="BJ9" s="11">
        <f>BI9-BH9</f>
        <v>-40413.890000000014</v>
      </c>
      <c r="BK9" s="11">
        <f>IF(BH9=0,0,BI9/BH9*100)</f>
        <v>89.679908785405658</v>
      </c>
      <c r="BL9" s="11">
        <v>689200</v>
      </c>
      <c r="BM9" s="11">
        <v>689200</v>
      </c>
      <c r="BN9" s="11">
        <v>277410</v>
      </c>
      <c r="BO9" s="11">
        <v>313575.27</v>
      </c>
      <c r="BP9" s="11">
        <f>BO9-BN9</f>
        <v>36165.270000000019</v>
      </c>
      <c r="BQ9" s="11">
        <f>IF(BN9=0,0,BO9/BN9*100)</f>
        <v>113.03675786741647</v>
      </c>
      <c r="BR9" s="11">
        <v>1565786</v>
      </c>
      <c r="BS9" s="11">
        <v>1565786</v>
      </c>
      <c r="BT9" s="11">
        <v>703645</v>
      </c>
      <c r="BU9" s="11">
        <v>663511.97</v>
      </c>
      <c r="BV9" s="11">
        <f>BU9-BT9</f>
        <v>-40133.030000000028</v>
      </c>
      <c r="BW9" s="11">
        <f>IF(BT9=0,0,BU9/BT9*100)</f>
        <v>94.296409410995594</v>
      </c>
      <c r="BX9" s="11">
        <v>1325677</v>
      </c>
      <c r="BY9" s="11">
        <v>1325677</v>
      </c>
      <c r="BZ9" s="11">
        <v>587878</v>
      </c>
      <c r="CA9" s="11">
        <v>597998.86</v>
      </c>
      <c r="CB9" s="11">
        <f>CA9-BZ9</f>
        <v>10120.859999999986</v>
      </c>
      <c r="CC9" s="11">
        <f>IF(BZ9=0,0,CA9/BZ9*100)</f>
        <v>101.72159189491697</v>
      </c>
      <c r="CD9" s="11">
        <v>1392170</v>
      </c>
      <c r="CE9" s="11">
        <v>1392170</v>
      </c>
      <c r="CF9" s="11">
        <v>569530</v>
      </c>
      <c r="CG9" s="11">
        <v>742833.57000000007</v>
      </c>
      <c r="CH9" s="11">
        <f>CG9-CF9</f>
        <v>173303.57000000007</v>
      </c>
      <c r="CI9" s="11">
        <f>IF(CF9=0,0,CG9/CF9*100)</f>
        <v>130.42922585289628</v>
      </c>
      <c r="CJ9" s="11">
        <v>1091320</v>
      </c>
      <c r="CK9" s="11">
        <v>1091320</v>
      </c>
      <c r="CL9" s="11">
        <v>461130</v>
      </c>
      <c r="CM9" s="11">
        <v>532813.71</v>
      </c>
      <c r="CN9" s="11">
        <f>CM9-CL9</f>
        <v>71683.709999999963</v>
      </c>
      <c r="CO9" s="11">
        <f>IF(CL9=0,0,CM9/CL9*100)</f>
        <v>115.54522802680371</v>
      </c>
      <c r="CP9" s="11">
        <v>1886900</v>
      </c>
      <c r="CQ9" s="11">
        <v>1886900</v>
      </c>
      <c r="CR9" s="11">
        <v>946100</v>
      </c>
      <c r="CS9" s="11">
        <v>997978.06</v>
      </c>
      <c r="CT9" s="11">
        <f>CS9-CR9</f>
        <v>51878.060000000056</v>
      </c>
      <c r="CU9" s="11">
        <f>IF(CR9=0,0,CS9/CR9*100)</f>
        <v>105.48335905295423</v>
      </c>
      <c r="CV9" s="11">
        <v>2934278</v>
      </c>
      <c r="CW9" s="11">
        <v>2934278</v>
      </c>
      <c r="CX9" s="11">
        <v>1521821</v>
      </c>
      <c r="CY9" s="11">
        <v>1525231.5499999998</v>
      </c>
      <c r="CZ9" s="11">
        <f>CY9-CX9</f>
        <v>3410.5499999998137</v>
      </c>
      <c r="DA9" s="11">
        <f>IF(CX9=0,0,CY9/CX9*100)</f>
        <v>100.22410980003559</v>
      </c>
      <c r="DB9" s="11">
        <v>789080</v>
      </c>
      <c r="DC9" s="11">
        <v>789080</v>
      </c>
      <c r="DD9" s="11">
        <v>305980</v>
      </c>
      <c r="DE9" s="11">
        <v>403204.48</v>
      </c>
      <c r="DF9" s="11">
        <f>DE9-DD9</f>
        <v>97224.479999999981</v>
      </c>
      <c r="DG9" s="11">
        <f>IF(DD9=0,0,DE9/DD9*100)</f>
        <v>131.77478266553368</v>
      </c>
      <c r="DH9" s="11">
        <v>1886000</v>
      </c>
      <c r="DI9" s="11">
        <v>1886000</v>
      </c>
      <c r="DJ9" s="11">
        <v>900100</v>
      </c>
      <c r="DK9" s="11">
        <v>798720.95</v>
      </c>
      <c r="DL9" s="11">
        <f>DK9-DJ9</f>
        <v>-101379.05000000005</v>
      </c>
      <c r="DM9" s="11">
        <f>IF(DJ9=0,0,DK9/DJ9*100)</f>
        <v>88.736912565270515</v>
      </c>
      <c r="DN9" s="11">
        <v>643810</v>
      </c>
      <c r="DO9" s="11">
        <v>643810</v>
      </c>
      <c r="DP9" s="11">
        <v>264929</v>
      </c>
      <c r="DQ9" s="11">
        <v>280276.46999999997</v>
      </c>
      <c r="DR9" s="11">
        <f>DQ9-DP9</f>
        <v>15347.469999999972</v>
      </c>
      <c r="DS9" s="11">
        <f>IF(DP9=0,0,DQ9/DP9*100)</f>
        <v>105.7930502134534</v>
      </c>
      <c r="DT9" s="11">
        <v>1311500</v>
      </c>
      <c r="DU9" s="11">
        <v>1311500</v>
      </c>
      <c r="DV9" s="11">
        <v>611688</v>
      </c>
      <c r="DW9" s="11">
        <v>806521</v>
      </c>
      <c r="DX9" s="11">
        <f>DW9-DV9</f>
        <v>194833</v>
      </c>
      <c r="DY9" s="11">
        <f>IF(DV9=0,0,DW9/DV9*100)</f>
        <v>131.85169563568354</v>
      </c>
      <c r="DZ9" s="11">
        <v>803090</v>
      </c>
      <c r="EA9" s="11">
        <v>803090</v>
      </c>
      <c r="EB9" s="11">
        <v>256818</v>
      </c>
      <c r="EC9" s="11">
        <v>294605.82</v>
      </c>
      <c r="ED9" s="11">
        <f>EC9-EB9</f>
        <v>37787.820000000007</v>
      </c>
      <c r="EE9" s="11">
        <f>IF(EB9=0,0,EC9/EB9*100)</f>
        <v>114.71385183281546</v>
      </c>
      <c r="EF9" s="11">
        <v>1923800</v>
      </c>
      <c r="EG9" s="11">
        <v>1923800</v>
      </c>
      <c r="EH9" s="11">
        <v>919300</v>
      </c>
      <c r="EI9" s="11">
        <v>1474948.59</v>
      </c>
      <c r="EJ9" s="11">
        <f>EI9-EH9</f>
        <v>555648.59000000008</v>
      </c>
      <c r="EK9" s="11">
        <f>IF(EH9=0,0,EI9/EH9*100)</f>
        <v>160.44257478516263</v>
      </c>
    </row>
    <row r="10" spans="1:141" x14ac:dyDescent="0.2">
      <c r="A10" s="10"/>
      <c r="B10" s="10">
        <v>11000000</v>
      </c>
      <c r="C10" s="10" t="s">
        <v>36</v>
      </c>
      <c r="D10" s="11">
        <v>130332860</v>
      </c>
      <c r="E10" s="11">
        <v>125332860</v>
      </c>
      <c r="F10" s="11">
        <v>65181960</v>
      </c>
      <c r="G10" s="11">
        <v>66825839.529999994</v>
      </c>
      <c r="H10" s="11">
        <f>G10-F10</f>
        <v>1643879.5299999937</v>
      </c>
      <c r="I10" s="11">
        <f>IF(F10=0,0,G10/F10*100)</f>
        <v>102.52198542357425</v>
      </c>
      <c r="J10" s="11">
        <v>130297000</v>
      </c>
      <c r="K10" s="11">
        <v>125297000</v>
      </c>
      <c r="L10" s="11">
        <v>65146100</v>
      </c>
      <c r="M10" s="11">
        <v>66825839.529999994</v>
      </c>
      <c r="N10" s="11">
        <f>M10-L10</f>
        <v>1679739.5299999937</v>
      </c>
      <c r="O10" s="11">
        <f>IF(L10=0,0,M10/L10*100)</f>
        <v>102.57841916860717</v>
      </c>
      <c r="P10" s="11">
        <v>35860</v>
      </c>
      <c r="Q10" s="11">
        <v>35860</v>
      </c>
      <c r="R10" s="11">
        <v>35860</v>
      </c>
      <c r="S10" s="11">
        <v>0</v>
      </c>
      <c r="T10" s="11">
        <f>S10-R10</f>
        <v>-35860</v>
      </c>
      <c r="U10" s="11">
        <f>IF(R10=0,0,S10/R10*100)</f>
        <v>0</v>
      </c>
      <c r="V10" s="11">
        <v>35860</v>
      </c>
      <c r="W10" s="11">
        <v>35860</v>
      </c>
      <c r="X10" s="11">
        <v>35860</v>
      </c>
      <c r="Y10" s="11">
        <v>0</v>
      </c>
      <c r="Z10" s="11">
        <f>Y10-X10</f>
        <v>-35860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2">
      <c r="A11" s="10"/>
      <c r="B11" s="10">
        <v>11010000</v>
      </c>
      <c r="C11" s="10" t="s">
        <v>37</v>
      </c>
      <c r="D11" s="11">
        <v>130296000</v>
      </c>
      <c r="E11" s="11">
        <v>125296000</v>
      </c>
      <c r="F11" s="11">
        <v>65145100</v>
      </c>
      <c r="G11" s="11">
        <v>66810129.529999994</v>
      </c>
      <c r="H11" s="11">
        <f>G11-F11</f>
        <v>1665029.5299999937</v>
      </c>
      <c r="I11" s="11">
        <f>IF(F11=0,0,G11/F11*100)</f>
        <v>102.55587838532752</v>
      </c>
      <c r="J11" s="11">
        <v>130296000</v>
      </c>
      <c r="K11" s="11">
        <v>125296000</v>
      </c>
      <c r="L11" s="11">
        <v>65145100</v>
      </c>
      <c r="M11" s="11">
        <v>66810129.529999994</v>
      </c>
      <c r="N11" s="11">
        <f>M11-L11</f>
        <v>1665029.5299999937</v>
      </c>
      <c r="O11" s="11">
        <f>IF(L11=0,0,M11/L11*100)</f>
        <v>102.55587838532752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2">
      <c r="A12" s="10"/>
      <c r="B12" s="10">
        <v>11010100</v>
      </c>
      <c r="C12" s="10" t="s">
        <v>38</v>
      </c>
      <c r="D12" s="11">
        <v>84360000</v>
      </c>
      <c r="E12" s="11">
        <v>82360000</v>
      </c>
      <c r="F12" s="11">
        <v>47367900</v>
      </c>
      <c r="G12" s="11">
        <v>53951550.049999997</v>
      </c>
      <c r="H12" s="11">
        <f>G12-F12</f>
        <v>6583650.049999997</v>
      </c>
      <c r="I12" s="11">
        <f>IF(F12=0,0,G12/F12*100)</f>
        <v>113.89896966088848</v>
      </c>
      <c r="J12" s="11">
        <v>84360000</v>
      </c>
      <c r="K12" s="11">
        <v>82360000</v>
      </c>
      <c r="L12" s="11">
        <v>47367900</v>
      </c>
      <c r="M12" s="11">
        <v>53951550.049999997</v>
      </c>
      <c r="N12" s="11">
        <f>M12-L12</f>
        <v>6583650.049999997</v>
      </c>
      <c r="O12" s="11">
        <f>IF(L12=0,0,M12/L12*100)</f>
        <v>113.89896966088848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2">
      <c r="A13" s="10"/>
      <c r="B13" s="10">
        <v>11010200</v>
      </c>
      <c r="C13" s="10" t="s">
        <v>39</v>
      </c>
      <c r="D13" s="11">
        <v>27680000</v>
      </c>
      <c r="E13" s="11">
        <v>25680000</v>
      </c>
      <c r="F13" s="11">
        <v>13280700</v>
      </c>
      <c r="G13" s="11">
        <v>8074096.3899999997</v>
      </c>
      <c r="H13" s="11">
        <f>G13-F13</f>
        <v>-5206603.6100000003</v>
      </c>
      <c r="I13" s="11">
        <f>IF(F13=0,0,G13/F13*100)</f>
        <v>60.795714006038835</v>
      </c>
      <c r="J13" s="11">
        <v>27680000</v>
      </c>
      <c r="K13" s="11">
        <v>25680000</v>
      </c>
      <c r="L13" s="11">
        <v>13280700</v>
      </c>
      <c r="M13" s="11">
        <v>8074096.3899999997</v>
      </c>
      <c r="N13" s="11">
        <f>M13-L13</f>
        <v>-5206603.6100000003</v>
      </c>
      <c r="O13" s="11">
        <f>IF(L13=0,0,M13/L13*100)</f>
        <v>60.795714006038835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11010400</v>
      </c>
      <c r="C14" s="10" t="s">
        <v>40</v>
      </c>
      <c r="D14" s="11">
        <v>16576000</v>
      </c>
      <c r="E14" s="11">
        <v>15576000</v>
      </c>
      <c r="F14" s="11">
        <v>3094800</v>
      </c>
      <c r="G14" s="11">
        <v>2803027.15</v>
      </c>
      <c r="H14" s="11">
        <f>G14-F14</f>
        <v>-291772.85000000009</v>
      </c>
      <c r="I14" s="11">
        <f>IF(F14=0,0,G14/F14*100)</f>
        <v>90.572158136228509</v>
      </c>
      <c r="J14" s="11">
        <v>16576000</v>
      </c>
      <c r="K14" s="11">
        <v>15576000</v>
      </c>
      <c r="L14" s="11">
        <v>3094800</v>
      </c>
      <c r="M14" s="11">
        <v>2803027.15</v>
      </c>
      <c r="N14" s="11">
        <f>M14-L14</f>
        <v>-291772.85000000009</v>
      </c>
      <c r="O14" s="11">
        <f>IF(L14=0,0,M14/L14*100)</f>
        <v>90.572158136228509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2">
      <c r="A15" s="10"/>
      <c r="B15" s="10">
        <v>11010500</v>
      </c>
      <c r="C15" s="10" t="s">
        <v>41</v>
      </c>
      <c r="D15" s="11">
        <v>1680000</v>
      </c>
      <c r="E15" s="11">
        <v>1680000</v>
      </c>
      <c r="F15" s="11">
        <v>1401700</v>
      </c>
      <c r="G15" s="11">
        <v>1981455.9400000002</v>
      </c>
      <c r="H15" s="11">
        <f>G15-F15</f>
        <v>579755.94000000018</v>
      </c>
      <c r="I15" s="11">
        <f>IF(F15=0,0,G15/F15*100)</f>
        <v>141.36091460369553</v>
      </c>
      <c r="J15" s="11">
        <v>1680000</v>
      </c>
      <c r="K15" s="11">
        <v>1680000</v>
      </c>
      <c r="L15" s="11">
        <v>1401700</v>
      </c>
      <c r="M15" s="11">
        <v>1981455.9400000002</v>
      </c>
      <c r="N15" s="11">
        <f>M15-L15</f>
        <v>579755.94000000018</v>
      </c>
      <c r="O15" s="11">
        <f>IF(L15=0,0,M15/L15*100)</f>
        <v>141.36091460369553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2">
      <c r="A16" s="10"/>
      <c r="B16" s="10">
        <v>11020000</v>
      </c>
      <c r="C16" s="10" t="s">
        <v>42</v>
      </c>
      <c r="D16" s="11">
        <v>36860</v>
      </c>
      <c r="E16" s="11">
        <v>36860</v>
      </c>
      <c r="F16" s="11">
        <v>36860</v>
      </c>
      <c r="G16" s="11">
        <v>15710</v>
      </c>
      <c r="H16" s="11">
        <f>G16-F16</f>
        <v>-21150</v>
      </c>
      <c r="I16" s="11">
        <f>IF(F16=0,0,G16/F16*100)</f>
        <v>42.620727075420511</v>
      </c>
      <c r="J16" s="11">
        <v>1000</v>
      </c>
      <c r="K16" s="11">
        <v>1000</v>
      </c>
      <c r="L16" s="11">
        <v>1000</v>
      </c>
      <c r="M16" s="11">
        <v>15710</v>
      </c>
      <c r="N16" s="11">
        <f>M16-L16</f>
        <v>14710</v>
      </c>
      <c r="O16" s="11">
        <f>IF(L16=0,0,M16/L16*100)</f>
        <v>1571</v>
      </c>
      <c r="P16" s="11">
        <v>35860</v>
      </c>
      <c r="Q16" s="11">
        <v>35860</v>
      </c>
      <c r="R16" s="11">
        <v>35860</v>
      </c>
      <c r="S16" s="11">
        <v>0</v>
      </c>
      <c r="T16" s="11">
        <f>S16-R16</f>
        <v>-35860</v>
      </c>
      <c r="U16" s="11">
        <f>IF(R16=0,0,S16/R16*100)</f>
        <v>0</v>
      </c>
      <c r="V16" s="11">
        <v>35860</v>
      </c>
      <c r="W16" s="11">
        <v>35860</v>
      </c>
      <c r="X16" s="11">
        <v>35860</v>
      </c>
      <c r="Y16" s="11">
        <v>0</v>
      </c>
      <c r="Z16" s="11">
        <f>Y16-X16</f>
        <v>-35860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2">
      <c r="A17" s="10"/>
      <c r="B17" s="10">
        <v>11020200</v>
      </c>
      <c r="C17" s="10" t="s">
        <v>43</v>
      </c>
      <c r="D17" s="11">
        <v>36860</v>
      </c>
      <c r="E17" s="11">
        <v>36860</v>
      </c>
      <c r="F17" s="11">
        <v>36860</v>
      </c>
      <c r="G17" s="11">
        <v>15710</v>
      </c>
      <c r="H17" s="11">
        <f>G17-F17</f>
        <v>-21150</v>
      </c>
      <c r="I17" s="11">
        <f>IF(F17=0,0,G17/F17*100)</f>
        <v>42.620727075420511</v>
      </c>
      <c r="J17" s="11">
        <v>1000</v>
      </c>
      <c r="K17" s="11">
        <v>1000</v>
      </c>
      <c r="L17" s="11">
        <v>1000</v>
      </c>
      <c r="M17" s="11">
        <v>15710</v>
      </c>
      <c r="N17" s="11">
        <f>M17-L17</f>
        <v>14710</v>
      </c>
      <c r="O17" s="11">
        <f>IF(L17=0,0,M17/L17*100)</f>
        <v>1571</v>
      </c>
      <c r="P17" s="11">
        <v>35860</v>
      </c>
      <c r="Q17" s="11">
        <v>35860</v>
      </c>
      <c r="R17" s="11">
        <v>35860</v>
      </c>
      <c r="S17" s="11">
        <v>0</v>
      </c>
      <c r="T17" s="11">
        <f>S17-R17</f>
        <v>-35860</v>
      </c>
      <c r="U17" s="11">
        <f>IF(R17=0,0,S17/R17*100)</f>
        <v>0</v>
      </c>
      <c r="V17" s="11">
        <v>35860</v>
      </c>
      <c r="W17" s="11">
        <v>35860</v>
      </c>
      <c r="X17" s="11">
        <v>35860</v>
      </c>
      <c r="Y17" s="11">
        <v>0</v>
      </c>
      <c r="Z17" s="11">
        <f>Y17-X17</f>
        <v>-35860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2">
      <c r="A18" s="10"/>
      <c r="B18" s="10">
        <v>13000000</v>
      </c>
      <c r="C18" s="10" t="s">
        <v>44</v>
      </c>
      <c r="D18" s="11">
        <v>37725</v>
      </c>
      <c r="E18" s="11">
        <v>37725</v>
      </c>
      <c r="F18" s="11">
        <v>33135</v>
      </c>
      <c r="G18" s="11">
        <v>17357.400000000001</v>
      </c>
      <c r="H18" s="11">
        <f>G18-F18</f>
        <v>-15777.599999999999</v>
      </c>
      <c r="I18" s="11">
        <f>IF(F18=0,0,G18/F18*100)</f>
        <v>52.383884110457224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1789.05</v>
      </c>
      <c r="T18" s="11">
        <f>S18-R18</f>
        <v>1789.05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1789.05</v>
      </c>
      <c r="Z18" s="11">
        <f>Y18-X18</f>
        <v>1789.05</v>
      </c>
      <c r="AA18" s="11">
        <f>IF(X18=0,0,Y18/X18*100)</f>
        <v>0</v>
      </c>
      <c r="AB18" s="11">
        <v>37725</v>
      </c>
      <c r="AC18" s="11">
        <v>37725</v>
      </c>
      <c r="AD18" s="11">
        <v>33135</v>
      </c>
      <c r="AE18" s="11">
        <v>15568.349999999999</v>
      </c>
      <c r="AF18" s="11">
        <f>AE18-AD18</f>
        <v>-17566.650000000001</v>
      </c>
      <c r="AG18" s="11">
        <f>IF(AD18=0,0,AE18/AD18*100)</f>
        <v>46.98460842009959</v>
      </c>
      <c r="AH18" s="11">
        <v>600</v>
      </c>
      <c r="AI18" s="11">
        <v>600</v>
      </c>
      <c r="AJ18" s="11">
        <v>400</v>
      </c>
      <c r="AK18" s="11">
        <v>1.65</v>
      </c>
      <c r="AL18" s="11">
        <f>AK18-AJ18</f>
        <v>-398.35</v>
      </c>
      <c r="AM18" s="11">
        <f>IF(AJ18=0,0,AK18/AJ18*100)</f>
        <v>0.41250000000000003</v>
      </c>
      <c r="AN18" s="11">
        <v>0</v>
      </c>
      <c r="AO18" s="11">
        <v>0</v>
      </c>
      <c r="AP18" s="11">
        <v>0</v>
      </c>
      <c r="AQ18" s="11">
        <v>0.47</v>
      </c>
      <c r="AR18" s="11">
        <f>AQ18-AP18</f>
        <v>0.47</v>
      </c>
      <c r="AS18" s="11">
        <f>IF(AP18=0,0,AQ18/AP18*100)</f>
        <v>0</v>
      </c>
      <c r="AT18" s="11">
        <v>1100</v>
      </c>
      <c r="AU18" s="11">
        <v>1100</v>
      </c>
      <c r="AV18" s="11">
        <v>1100</v>
      </c>
      <c r="AW18" s="11">
        <v>1739.1399999999999</v>
      </c>
      <c r="AX18" s="11">
        <f>AW18-AV18</f>
        <v>639.13999999999987</v>
      </c>
      <c r="AY18" s="11">
        <f>IF(AV18=0,0,AW18/AV18*100)</f>
        <v>158.10363636363635</v>
      </c>
      <c r="AZ18" s="11">
        <v>1080</v>
      </c>
      <c r="BA18" s="11">
        <v>1080</v>
      </c>
      <c r="BB18" s="11">
        <v>630</v>
      </c>
      <c r="BC18" s="11">
        <v>734.54000000000008</v>
      </c>
      <c r="BD18" s="11">
        <f>BC18-BB18</f>
        <v>104.54000000000008</v>
      </c>
      <c r="BE18" s="11">
        <f>IF(BB18=0,0,BC18/BB18*100)</f>
        <v>116.59365079365081</v>
      </c>
      <c r="BF18" s="11">
        <v>0</v>
      </c>
      <c r="BG18" s="11">
        <v>0</v>
      </c>
      <c r="BH18" s="11">
        <v>0</v>
      </c>
      <c r="BI18" s="11">
        <v>92.71</v>
      </c>
      <c r="BJ18" s="11">
        <f>BI18-BH18</f>
        <v>92.71</v>
      </c>
      <c r="BK18" s="11">
        <f>IF(BH18=0,0,BI18/BH18*100)</f>
        <v>0</v>
      </c>
      <c r="BL18" s="11">
        <v>2650</v>
      </c>
      <c r="BM18" s="11">
        <v>2650</v>
      </c>
      <c r="BN18" s="11">
        <v>1540</v>
      </c>
      <c r="BO18" s="11">
        <v>669.19</v>
      </c>
      <c r="BP18" s="11">
        <f>BO18-BN18</f>
        <v>-870.81</v>
      </c>
      <c r="BQ18" s="11">
        <f>IF(BN18=0,0,BO18/BN18*100)</f>
        <v>43.453896103896106</v>
      </c>
      <c r="BR18" s="11">
        <v>0</v>
      </c>
      <c r="BS18" s="11">
        <v>0</v>
      </c>
      <c r="BT18" s="11">
        <v>0</v>
      </c>
      <c r="BU18" s="11">
        <v>559.04</v>
      </c>
      <c r="BV18" s="11">
        <f>BU18-BT18</f>
        <v>559.04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808.8</v>
      </c>
      <c r="CB18" s="11">
        <f>CA18-BZ18</f>
        <v>808.8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1.44</v>
      </c>
      <c r="CH18" s="11">
        <f>CG18-CF18</f>
        <v>1.44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400</v>
      </c>
      <c r="CQ18" s="11">
        <v>400</v>
      </c>
      <c r="CR18" s="11">
        <v>200</v>
      </c>
      <c r="CS18" s="11">
        <v>6.11</v>
      </c>
      <c r="CT18" s="11">
        <f>CS18-CR18</f>
        <v>-193.89</v>
      </c>
      <c r="CU18" s="11">
        <f>IF(CR18=0,0,CS18/CR18*100)</f>
        <v>3.0550000000000002</v>
      </c>
      <c r="CV18" s="11">
        <v>26395</v>
      </c>
      <c r="CW18" s="11">
        <v>26395</v>
      </c>
      <c r="CX18" s="11">
        <v>26395</v>
      </c>
      <c r="CY18" s="11">
        <v>6887.11</v>
      </c>
      <c r="CZ18" s="11">
        <f>CY18-CX18</f>
        <v>-19507.89</v>
      </c>
      <c r="DA18" s="11">
        <f>IF(CX18=0,0,CY18/CX18*100)</f>
        <v>26.092479636294751</v>
      </c>
      <c r="DB18" s="11">
        <v>2300</v>
      </c>
      <c r="DC18" s="11">
        <v>2300</v>
      </c>
      <c r="DD18" s="11">
        <v>510</v>
      </c>
      <c r="DE18" s="11">
        <v>281.76</v>
      </c>
      <c r="DF18" s="11">
        <f>DE18-DD18</f>
        <v>-228.24</v>
      </c>
      <c r="DG18" s="11">
        <f>IF(DD18=0,0,DE18/DD18*100)</f>
        <v>55.247058823529407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1170</v>
      </c>
      <c r="DO18" s="11">
        <v>1170</v>
      </c>
      <c r="DP18" s="11">
        <v>1170</v>
      </c>
      <c r="DQ18" s="11">
        <v>641.80999999999995</v>
      </c>
      <c r="DR18" s="11">
        <f>DQ18-DP18</f>
        <v>-528.19000000000005</v>
      </c>
      <c r="DS18" s="11">
        <f>IF(DP18=0,0,DQ18/DP18*100)</f>
        <v>54.855555555555547</v>
      </c>
      <c r="DT18" s="11">
        <v>2030</v>
      </c>
      <c r="DU18" s="11">
        <v>2030</v>
      </c>
      <c r="DV18" s="11">
        <v>1190</v>
      </c>
      <c r="DW18" s="11">
        <v>377.82</v>
      </c>
      <c r="DX18" s="11">
        <f>DW18-DV18</f>
        <v>-812.18000000000006</v>
      </c>
      <c r="DY18" s="11">
        <f>IF(DV18=0,0,DW18/DV18*100)</f>
        <v>31.749579831932774</v>
      </c>
      <c r="DZ18" s="11">
        <v>0</v>
      </c>
      <c r="EA18" s="11">
        <v>0</v>
      </c>
      <c r="EB18" s="11">
        <v>0</v>
      </c>
      <c r="EC18" s="11">
        <v>245.78</v>
      </c>
      <c r="ED18" s="11">
        <f>EC18-EB18</f>
        <v>245.78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2520.98</v>
      </c>
      <c r="EJ18" s="11">
        <f>EI18-EH18</f>
        <v>2520.98</v>
      </c>
      <c r="EK18" s="11">
        <f>IF(EH18=0,0,EI18/EH18*100)</f>
        <v>0</v>
      </c>
    </row>
    <row r="19" spans="1:141" x14ac:dyDescent="0.2">
      <c r="A19" s="10"/>
      <c r="B19" s="10">
        <v>13010000</v>
      </c>
      <c r="C19" s="10" t="s">
        <v>45</v>
      </c>
      <c r="D19" s="11">
        <v>37725</v>
      </c>
      <c r="E19" s="11">
        <v>37725</v>
      </c>
      <c r="F19" s="11">
        <v>33135</v>
      </c>
      <c r="G19" s="11">
        <v>13894.470000000001</v>
      </c>
      <c r="H19" s="11">
        <f>G19-F19</f>
        <v>-19240.53</v>
      </c>
      <c r="I19" s="11">
        <f>IF(F19=0,0,G19/F19*100)</f>
        <v>41.932910819375287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37725</v>
      </c>
      <c r="AC19" s="11">
        <v>37725</v>
      </c>
      <c r="AD19" s="11">
        <v>33135</v>
      </c>
      <c r="AE19" s="11">
        <v>13894.470000000001</v>
      </c>
      <c r="AF19" s="11">
        <f>AE19-AD19</f>
        <v>-19240.53</v>
      </c>
      <c r="AG19" s="11">
        <f>IF(AD19=0,0,AE19/AD19*100)</f>
        <v>41.932910819375287</v>
      </c>
      <c r="AH19" s="11">
        <v>600</v>
      </c>
      <c r="AI19" s="11">
        <v>600</v>
      </c>
      <c r="AJ19" s="11">
        <v>400</v>
      </c>
      <c r="AK19" s="11">
        <v>0</v>
      </c>
      <c r="AL19" s="11">
        <f>AK19-AJ19</f>
        <v>-400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1100</v>
      </c>
      <c r="AU19" s="11">
        <v>1100</v>
      </c>
      <c r="AV19" s="11">
        <v>1100</v>
      </c>
      <c r="AW19" s="11">
        <v>954.83</v>
      </c>
      <c r="AX19" s="11">
        <f>AW19-AV19</f>
        <v>-145.16999999999996</v>
      </c>
      <c r="AY19" s="11">
        <f>IF(AV19=0,0,AW19/AV19*100)</f>
        <v>86.802727272727282</v>
      </c>
      <c r="AZ19" s="11">
        <v>1080</v>
      </c>
      <c r="BA19" s="11">
        <v>1080</v>
      </c>
      <c r="BB19" s="11">
        <v>630</v>
      </c>
      <c r="BC19" s="11">
        <v>733.95</v>
      </c>
      <c r="BD19" s="11">
        <f>BC19-BB19</f>
        <v>103.95000000000005</v>
      </c>
      <c r="BE19" s="11">
        <f>IF(BB19=0,0,BC19/BB19*100)</f>
        <v>116.5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2650</v>
      </c>
      <c r="BM19" s="11">
        <v>2650</v>
      </c>
      <c r="BN19" s="11">
        <v>1540</v>
      </c>
      <c r="BO19" s="11">
        <v>665.32</v>
      </c>
      <c r="BP19" s="11">
        <f>BO19-BN19</f>
        <v>-874.68</v>
      </c>
      <c r="BQ19" s="11">
        <f>IF(BN19=0,0,BO19/BN19*100)</f>
        <v>43.202597402597405</v>
      </c>
      <c r="BR19" s="11">
        <v>0</v>
      </c>
      <c r="BS19" s="11">
        <v>0</v>
      </c>
      <c r="BT19" s="11">
        <v>0</v>
      </c>
      <c r="BU19" s="11">
        <v>258.93</v>
      </c>
      <c r="BV19" s="11">
        <f>BU19-BT19</f>
        <v>258.93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653.9</v>
      </c>
      <c r="CB19" s="11">
        <f>CA19-BZ19</f>
        <v>653.9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400</v>
      </c>
      <c r="CQ19" s="11">
        <v>400</v>
      </c>
      <c r="CR19" s="11">
        <v>200</v>
      </c>
      <c r="CS19" s="11">
        <v>0</v>
      </c>
      <c r="CT19" s="11">
        <f>CS19-CR19</f>
        <v>-200</v>
      </c>
      <c r="CU19" s="11">
        <f>IF(CR19=0,0,CS19/CR19*100)</f>
        <v>0</v>
      </c>
      <c r="CV19" s="11">
        <v>26395</v>
      </c>
      <c r="CW19" s="11">
        <v>26395</v>
      </c>
      <c r="CX19" s="11">
        <v>26395</v>
      </c>
      <c r="CY19" s="11">
        <v>6884.75</v>
      </c>
      <c r="CZ19" s="11">
        <f>CY19-CX19</f>
        <v>-19510.25</v>
      </c>
      <c r="DA19" s="11">
        <f>IF(CX19=0,0,CY19/CX19*100)</f>
        <v>26.083538548967606</v>
      </c>
      <c r="DB19" s="11">
        <v>2300</v>
      </c>
      <c r="DC19" s="11">
        <v>2300</v>
      </c>
      <c r="DD19" s="11">
        <v>510</v>
      </c>
      <c r="DE19" s="11">
        <v>0</v>
      </c>
      <c r="DF19" s="11">
        <f>DE19-DD19</f>
        <v>-510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1170</v>
      </c>
      <c r="DO19" s="11">
        <v>1170</v>
      </c>
      <c r="DP19" s="11">
        <v>1170</v>
      </c>
      <c r="DQ19" s="11">
        <v>641.41999999999996</v>
      </c>
      <c r="DR19" s="11">
        <f>DQ19-DP19</f>
        <v>-528.58000000000004</v>
      </c>
      <c r="DS19" s="11">
        <f>IF(DP19=0,0,DQ19/DP19*100)</f>
        <v>54.822222222222216</v>
      </c>
      <c r="DT19" s="11">
        <v>2030</v>
      </c>
      <c r="DU19" s="11">
        <v>2030</v>
      </c>
      <c r="DV19" s="11">
        <v>1190</v>
      </c>
      <c r="DW19" s="11">
        <v>341.51</v>
      </c>
      <c r="DX19" s="11">
        <f>DW19-DV19</f>
        <v>-848.49</v>
      </c>
      <c r="DY19" s="11">
        <f>IF(DV19=0,0,DW19/DV19*100)</f>
        <v>28.698319327731092</v>
      </c>
      <c r="DZ19" s="11">
        <v>0</v>
      </c>
      <c r="EA19" s="11">
        <v>0</v>
      </c>
      <c r="EB19" s="11">
        <v>0</v>
      </c>
      <c r="EC19" s="11">
        <v>244.7</v>
      </c>
      <c r="ED19" s="11">
        <f>EC19-EB19</f>
        <v>244.7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2515.16</v>
      </c>
      <c r="EJ19" s="11">
        <f>EI19-EH19</f>
        <v>2515.16</v>
      </c>
      <c r="EK19" s="11">
        <f>IF(EH19=0,0,EI19/EH19*100)</f>
        <v>0</v>
      </c>
    </row>
    <row r="20" spans="1:141" x14ac:dyDescent="0.2">
      <c r="A20" s="10"/>
      <c r="B20" s="10">
        <v>13010200</v>
      </c>
      <c r="C20" s="10" t="s">
        <v>46</v>
      </c>
      <c r="D20" s="11">
        <v>37725</v>
      </c>
      <c r="E20" s="11">
        <v>37725</v>
      </c>
      <c r="F20" s="11">
        <v>33135</v>
      </c>
      <c r="G20" s="11">
        <v>13894.470000000001</v>
      </c>
      <c r="H20" s="11">
        <f>G20-F20</f>
        <v>-19240.53</v>
      </c>
      <c r="I20" s="11">
        <f>IF(F20=0,0,G20/F20*100)</f>
        <v>41.932910819375287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37725</v>
      </c>
      <c r="AC20" s="11">
        <v>37725</v>
      </c>
      <c r="AD20" s="11">
        <v>33135</v>
      </c>
      <c r="AE20" s="11">
        <v>13894.470000000001</v>
      </c>
      <c r="AF20" s="11">
        <f>AE20-AD20</f>
        <v>-19240.53</v>
      </c>
      <c r="AG20" s="11">
        <f>IF(AD20=0,0,AE20/AD20*100)</f>
        <v>41.932910819375287</v>
      </c>
      <c r="AH20" s="11">
        <v>600</v>
      </c>
      <c r="AI20" s="11">
        <v>600</v>
      </c>
      <c r="AJ20" s="11">
        <v>400</v>
      </c>
      <c r="AK20" s="11">
        <v>0</v>
      </c>
      <c r="AL20" s="11">
        <f>AK20-AJ20</f>
        <v>-400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1100</v>
      </c>
      <c r="AU20" s="11">
        <v>1100</v>
      </c>
      <c r="AV20" s="11">
        <v>1100</v>
      </c>
      <c r="AW20" s="11">
        <v>954.83</v>
      </c>
      <c r="AX20" s="11">
        <f>AW20-AV20</f>
        <v>-145.16999999999996</v>
      </c>
      <c r="AY20" s="11">
        <f>IF(AV20=0,0,AW20/AV20*100)</f>
        <v>86.802727272727282</v>
      </c>
      <c r="AZ20" s="11">
        <v>1080</v>
      </c>
      <c r="BA20" s="11">
        <v>1080</v>
      </c>
      <c r="BB20" s="11">
        <v>630</v>
      </c>
      <c r="BC20" s="11">
        <v>733.95</v>
      </c>
      <c r="BD20" s="11">
        <f>BC20-BB20</f>
        <v>103.95000000000005</v>
      </c>
      <c r="BE20" s="11">
        <f>IF(BB20=0,0,BC20/BB20*100)</f>
        <v>116.5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2650</v>
      </c>
      <c r="BM20" s="11">
        <v>2650</v>
      </c>
      <c r="BN20" s="11">
        <v>1540</v>
      </c>
      <c r="BO20" s="11">
        <v>665.32</v>
      </c>
      <c r="BP20" s="11">
        <f>BO20-BN20</f>
        <v>-874.68</v>
      </c>
      <c r="BQ20" s="11">
        <f>IF(BN20=0,0,BO20/BN20*100)</f>
        <v>43.202597402597405</v>
      </c>
      <c r="BR20" s="11">
        <v>0</v>
      </c>
      <c r="BS20" s="11">
        <v>0</v>
      </c>
      <c r="BT20" s="11">
        <v>0</v>
      </c>
      <c r="BU20" s="11">
        <v>258.93</v>
      </c>
      <c r="BV20" s="11">
        <f>BU20-BT20</f>
        <v>258.93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653.9</v>
      </c>
      <c r="CB20" s="11">
        <f>CA20-BZ20</f>
        <v>653.9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400</v>
      </c>
      <c r="CQ20" s="11">
        <v>400</v>
      </c>
      <c r="CR20" s="11">
        <v>200</v>
      </c>
      <c r="CS20" s="11">
        <v>0</v>
      </c>
      <c r="CT20" s="11">
        <f>CS20-CR20</f>
        <v>-200</v>
      </c>
      <c r="CU20" s="11">
        <f>IF(CR20=0,0,CS20/CR20*100)</f>
        <v>0</v>
      </c>
      <c r="CV20" s="11">
        <v>26395</v>
      </c>
      <c r="CW20" s="11">
        <v>26395</v>
      </c>
      <c r="CX20" s="11">
        <v>26395</v>
      </c>
      <c r="CY20" s="11">
        <v>6884.75</v>
      </c>
      <c r="CZ20" s="11">
        <f>CY20-CX20</f>
        <v>-19510.25</v>
      </c>
      <c r="DA20" s="11">
        <f>IF(CX20=0,0,CY20/CX20*100)</f>
        <v>26.083538548967606</v>
      </c>
      <c r="DB20" s="11">
        <v>2300</v>
      </c>
      <c r="DC20" s="11">
        <v>2300</v>
      </c>
      <c r="DD20" s="11">
        <v>510</v>
      </c>
      <c r="DE20" s="11">
        <v>0</v>
      </c>
      <c r="DF20" s="11">
        <f>DE20-DD20</f>
        <v>-510</v>
      </c>
      <c r="DG20" s="11">
        <f>IF(DD20=0,0,DE20/DD20*100)</f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1170</v>
      </c>
      <c r="DO20" s="11">
        <v>1170</v>
      </c>
      <c r="DP20" s="11">
        <v>1170</v>
      </c>
      <c r="DQ20" s="11">
        <v>641.41999999999996</v>
      </c>
      <c r="DR20" s="11">
        <f>DQ20-DP20</f>
        <v>-528.58000000000004</v>
      </c>
      <c r="DS20" s="11">
        <f>IF(DP20=0,0,DQ20/DP20*100)</f>
        <v>54.822222222222216</v>
      </c>
      <c r="DT20" s="11">
        <v>2030</v>
      </c>
      <c r="DU20" s="11">
        <v>2030</v>
      </c>
      <c r="DV20" s="11">
        <v>1190</v>
      </c>
      <c r="DW20" s="11">
        <v>341.51</v>
      </c>
      <c r="DX20" s="11">
        <f>DW20-DV20</f>
        <v>-848.49</v>
      </c>
      <c r="DY20" s="11">
        <f>IF(DV20=0,0,DW20/DV20*100)</f>
        <v>28.698319327731092</v>
      </c>
      <c r="DZ20" s="11">
        <v>0</v>
      </c>
      <c r="EA20" s="11">
        <v>0</v>
      </c>
      <c r="EB20" s="11">
        <v>0</v>
      </c>
      <c r="EC20" s="11">
        <v>244.7</v>
      </c>
      <c r="ED20" s="11">
        <f>EC20-EB20</f>
        <v>244.7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2515.16</v>
      </c>
      <c r="EJ20" s="11">
        <f>EI20-EH20</f>
        <v>2515.16</v>
      </c>
      <c r="EK20" s="11">
        <f>IF(EH20=0,0,EI20/EH20*100)</f>
        <v>0</v>
      </c>
    </row>
    <row r="21" spans="1:141" x14ac:dyDescent="0.2">
      <c r="A21" s="10"/>
      <c r="B21" s="10">
        <v>13030000</v>
      </c>
      <c r="C21" s="10" t="s">
        <v>47</v>
      </c>
      <c r="D21" s="11">
        <v>0</v>
      </c>
      <c r="E21" s="11">
        <v>0</v>
      </c>
      <c r="F21" s="11">
        <v>0</v>
      </c>
      <c r="G21" s="11">
        <v>3462.9300000000007</v>
      </c>
      <c r="H21" s="11">
        <f>G21-F21</f>
        <v>3462.9300000000007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1789.05</v>
      </c>
      <c r="T21" s="11">
        <f>S21-R21</f>
        <v>1789.05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1789.05</v>
      </c>
      <c r="Z21" s="11">
        <f>Y21-X21</f>
        <v>1789.05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1673.8799999999999</v>
      </c>
      <c r="AF21" s="11">
        <f>AE21-AD21</f>
        <v>1673.8799999999999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1.65</v>
      </c>
      <c r="AL21" s="11">
        <f>AK21-AJ21</f>
        <v>1.65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0.47</v>
      </c>
      <c r="AR21" s="11">
        <f>AQ21-AP21</f>
        <v>0.47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784.31</v>
      </c>
      <c r="AX21" s="11">
        <f>AW21-AV21</f>
        <v>784.31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0.59</v>
      </c>
      <c r="BD21" s="11">
        <f>BC21-BB21</f>
        <v>0.59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92.71</v>
      </c>
      <c r="BJ21" s="11">
        <f>BI21-BH21</f>
        <v>92.71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3.87</v>
      </c>
      <c r="BP21" s="11">
        <f>BO21-BN21</f>
        <v>3.87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300.11</v>
      </c>
      <c r="BV21" s="11">
        <f>BU21-BT21</f>
        <v>300.11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154.9</v>
      </c>
      <c r="CB21" s="11">
        <f>CA21-BZ21</f>
        <v>154.9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1.44</v>
      </c>
      <c r="CH21" s="11">
        <f>CG21-CF21</f>
        <v>1.44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6.11</v>
      </c>
      <c r="CT21" s="11">
        <f>CS21-CR21</f>
        <v>6.11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2.36</v>
      </c>
      <c r="CZ21" s="11">
        <f>CY21-CX21</f>
        <v>2.36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281.76</v>
      </c>
      <c r="DF21" s="11">
        <f>DE21-DD21</f>
        <v>281.76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0.39</v>
      </c>
      <c r="DR21" s="11">
        <f>DQ21-DP21</f>
        <v>0.39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36.31</v>
      </c>
      <c r="DX21" s="11">
        <f>DW21-DV21</f>
        <v>36.31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1.08</v>
      </c>
      <c r="ED21" s="11">
        <f>EC21-EB21</f>
        <v>1.08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5.82</v>
      </c>
      <c r="EJ21" s="11">
        <f>EI21-EH21</f>
        <v>5.82</v>
      </c>
      <c r="EK21" s="11">
        <f>IF(EH21=0,0,EI21/EH21*100)</f>
        <v>0</v>
      </c>
    </row>
    <row r="22" spans="1:141" x14ac:dyDescent="0.2">
      <c r="A22" s="10"/>
      <c r="B22" s="10">
        <v>13030100</v>
      </c>
      <c r="C22" s="10" t="s">
        <v>48</v>
      </c>
      <c r="D22" s="11">
        <v>0</v>
      </c>
      <c r="E22" s="11">
        <v>0</v>
      </c>
      <c r="F22" s="11">
        <v>0</v>
      </c>
      <c r="G22" s="11">
        <v>3462.9300000000007</v>
      </c>
      <c r="H22" s="11">
        <f>G22-F22</f>
        <v>3462.9300000000007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1789.05</v>
      </c>
      <c r="T22" s="11">
        <f>S22-R22</f>
        <v>1789.05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1789.05</v>
      </c>
      <c r="Z22" s="11">
        <f>Y22-X22</f>
        <v>1789.05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1673.8799999999999</v>
      </c>
      <c r="AF22" s="11">
        <f>AE22-AD22</f>
        <v>1673.8799999999999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1.65</v>
      </c>
      <c r="AL22" s="11">
        <f>AK22-AJ22</f>
        <v>1.65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0.47</v>
      </c>
      <c r="AR22" s="11">
        <f>AQ22-AP22</f>
        <v>0.47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784.31</v>
      </c>
      <c r="AX22" s="11">
        <f>AW22-AV22</f>
        <v>784.31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0.59</v>
      </c>
      <c r="BD22" s="11">
        <f>BC22-BB22</f>
        <v>0.59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92.71</v>
      </c>
      <c r="BJ22" s="11">
        <f>BI22-BH22</f>
        <v>92.71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3.87</v>
      </c>
      <c r="BP22" s="11">
        <f>BO22-BN22</f>
        <v>3.87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300.11</v>
      </c>
      <c r="BV22" s="11">
        <f>BU22-BT22</f>
        <v>300.11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154.9</v>
      </c>
      <c r="CB22" s="11">
        <f>CA22-BZ22</f>
        <v>154.9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1.44</v>
      </c>
      <c r="CH22" s="11">
        <f>CG22-CF22</f>
        <v>1.44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6.11</v>
      </c>
      <c r="CT22" s="11">
        <f>CS22-CR22</f>
        <v>6.11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2.36</v>
      </c>
      <c r="CZ22" s="11">
        <f>CY22-CX22</f>
        <v>2.36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281.76</v>
      </c>
      <c r="DF22" s="11">
        <f>DE22-DD22</f>
        <v>281.76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0.39</v>
      </c>
      <c r="DR22" s="11">
        <f>DQ22-DP22</f>
        <v>0.39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36.31</v>
      </c>
      <c r="DX22" s="11">
        <f>DW22-DV22</f>
        <v>36.31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1.08</v>
      </c>
      <c r="ED22" s="11">
        <f>EC22-EB22</f>
        <v>1.08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5.82</v>
      </c>
      <c r="EJ22" s="11">
        <f>EI22-EH22</f>
        <v>5.82</v>
      </c>
      <c r="EK22" s="11">
        <f>IF(EH22=0,0,EI22/EH22*100)</f>
        <v>0</v>
      </c>
    </row>
    <row r="23" spans="1:141" x14ac:dyDescent="0.2">
      <c r="A23" s="10"/>
      <c r="B23" s="10">
        <v>14000000</v>
      </c>
      <c r="C23" s="10" t="s">
        <v>49</v>
      </c>
      <c r="D23" s="11">
        <v>7042922</v>
      </c>
      <c r="E23" s="11">
        <v>7042922</v>
      </c>
      <c r="F23" s="11">
        <v>3491778</v>
      </c>
      <c r="G23" s="11">
        <v>3375592.82</v>
      </c>
      <c r="H23" s="11">
        <f>G23-F23</f>
        <v>-116185.18000000017</v>
      </c>
      <c r="I23" s="11">
        <f>IF(F23=0,0,G23/F23*100)</f>
        <v>96.672606906853758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5272080</v>
      </c>
      <c r="Q23" s="11">
        <v>5272080</v>
      </c>
      <c r="R23" s="11">
        <v>2631865</v>
      </c>
      <c r="S23" s="11">
        <v>2688565.62</v>
      </c>
      <c r="T23" s="11">
        <f>S23-R23</f>
        <v>56700.620000000112</v>
      </c>
      <c r="U23" s="11">
        <f>IF(R23=0,0,S23/R23*100)</f>
        <v>102.15438937787462</v>
      </c>
      <c r="V23" s="11">
        <v>5272080</v>
      </c>
      <c r="W23" s="11">
        <v>5272080</v>
      </c>
      <c r="X23" s="11">
        <v>2631865</v>
      </c>
      <c r="Y23" s="11">
        <v>2688565.62</v>
      </c>
      <c r="Z23" s="11">
        <f>Y23-X23</f>
        <v>56700.620000000112</v>
      </c>
      <c r="AA23" s="11">
        <f>IF(X23=0,0,Y23/X23*100)</f>
        <v>102.15438937787462</v>
      </c>
      <c r="AB23" s="11">
        <v>1770842</v>
      </c>
      <c r="AC23" s="11">
        <v>1770842</v>
      </c>
      <c r="AD23" s="11">
        <v>859913</v>
      </c>
      <c r="AE23" s="11">
        <v>687027.19999999995</v>
      </c>
      <c r="AF23" s="11">
        <f>AE23-AD23</f>
        <v>-172885.80000000005</v>
      </c>
      <c r="AG23" s="11">
        <f>IF(AD23=0,0,AE23/AD23*100)</f>
        <v>79.894966118665494</v>
      </c>
      <c r="AH23" s="11">
        <v>30000</v>
      </c>
      <c r="AI23" s="11">
        <v>30000</v>
      </c>
      <c r="AJ23" s="11">
        <v>17500</v>
      </c>
      <c r="AK23" s="11">
        <v>10864.65</v>
      </c>
      <c r="AL23" s="11">
        <f>AK23-AJ23</f>
        <v>-6635.35</v>
      </c>
      <c r="AM23" s="11">
        <f>IF(AJ23=0,0,AK23/AJ23*100)</f>
        <v>62.083714285714287</v>
      </c>
      <c r="AN23" s="11">
        <v>17500</v>
      </c>
      <c r="AO23" s="11">
        <v>17500</v>
      </c>
      <c r="AP23" s="11">
        <v>10206</v>
      </c>
      <c r="AQ23" s="11">
        <v>7523.3</v>
      </c>
      <c r="AR23" s="11">
        <f>AQ23-AP23</f>
        <v>-2682.7</v>
      </c>
      <c r="AS23" s="11">
        <f>IF(AP23=0,0,AQ23/AP23*100)</f>
        <v>73.714481677444638</v>
      </c>
      <c r="AT23" s="11">
        <v>14000</v>
      </c>
      <c r="AU23" s="11">
        <v>14000</v>
      </c>
      <c r="AV23" s="11">
        <v>8190</v>
      </c>
      <c r="AW23" s="11">
        <v>8100</v>
      </c>
      <c r="AX23" s="11">
        <f>AW23-AV23</f>
        <v>-90</v>
      </c>
      <c r="AY23" s="11">
        <f>IF(AV23=0,0,AW23/AV23*100)</f>
        <v>98.901098901098905</v>
      </c>
      <c r="AZ23" s="11">
        <v>9100</v>
      </c>
      <c r="BA23" s="11">
        <v>9100</v>
      </c>
      <c r="BB23" s="11">
        <v>5306</v>
      </c>
      <c r="BC23" s="11">
        <v>9857</v>
      </c>
      <c r="BD23" s="11">
        <f>BC23-BB23</f>
        <v>4551</v>
      </c>
      <c r="BE23" s="11">
        <f>IF(BB23=0,0,BC23/BB23*100)</f>
        <v>185.770825480588</v>
      </c>
      <c r="BF23" s="11">
        <v>6057</v>
      </c>
      <c r="BG23" s="11">
        <v>6057</v>
      </c>
      <c r="BH23" s="11">
        <v>3557</v>
      </c>
      <c r="BI23" s="11">
        <v>3839</v>
      </c>
      <c r="BJ23" s="11">
        <f>BI23-BH23</f>
        <v>282</v>
      </c>
      <c r="BK23" s="11">
        <f>IF(BH23=0,0,BI23/BH23*100)</f>
        <v>107.92802923812201</v>
      </c>
      <c r="BL23" s="11">
        <v>4400</v>
      </c>
      <c r="BM23" s="11">
        <v>4400</v>
      </c>
      <c r="BN23" s="11">
        <v>2550</v>
      </c>
      <c r="BO23" s="11">
        <v>2000</v>
      </c>
      <c r="BP23" s="11">
        <f>BO23-BN23</f>
        <v>-550</v>
      </c>
      <c r="BQ23" s="11">
        <f>IF(BN23=0,0,BO23/BN23*100)</f>
        <v>78.431372549019613</v>
      </c>
      <c r="BR23" s="11">
        <v>47000</v>
      </c>
      <c r="BS23" s="11">
        <v>47000</v>
      </c>
      <c r="BT23" s="11">
        <v>27415</v>
      </c>
      <c r="BU23" s="11">
        <v>27492</v>
      </c>
      <c r="BV23" s="11">
        <f>BU23-BT23</f>
        <v>77</v>
      </c>
      <c r="BW23" s="11">
        <f>IF(BT23=0,0,BU23/BT23*100)</f>
        <v>100.28086813788073</v>
      </c>
      <c r="BX23" s="11">
        <v>1950</v>
      </c>
      <c r="BY23" s="11">
        <v>1950</v>
      </c>
      <c r="BZ23" s="11">
        <v>1035</v>
      </c>
      <c r="CA23" s="11">
        <v>5675</v>
      </c>
      <c r="CB23" s="11">
        <f>CA23-BZ23</f>
        <v>4640</v>
      </c>
      <c r="CC23" s="11">
        <f>IF(BZ23=0,0,CA23/BZ23*100)</f>
        <v>548.30917874396141</v>
      </c>
      <c r="CD23" s="11">
        <v>1000</v>
      </c>
      <c r="CE23" s="11">
        <v>1000</v>
      </c>
      <c r="CF23" s="11">
        <v>560</v>
      </c>
      <c r="CG23" s="11">
        <v>592</v>
      </c>
      <c r="CH23" s="11">
        <f>CG23-CF23</f>
        <v>32</v>
      </c>
      <c r="CI23" s="11">
        <f>IF(CF23=0,0,CG23/CF23*100)</f>
        <v>105.71428571428572</v>
      </c>
      <c r="CJ23" s="11">
        <v>0</v>
      </c>
      <c r="CK23" s="11">
        <v>0</v>
      </c>
      <c r="CL23" s="11">
        <v>0</v>
      </c>
      <c r="CM23" s="11">
        <v>5482</v>
      </c>
      <c r="CN23" s="11">
        <f>CM23-CL23</f>
        <v>5482</v>
      </c>
      <c r="CO23" s="11">
        <f>IF(CL23=0,0,CM23/CL23*100)</f>
        <v>0</v>
      </c>
      <c r="CP23" s="11">
        <v>220000</v>
      </c>
      <c r="CQ23" s="11">
        <v>220000</v>
      </c>
      <c r="CR23" s="11">
        <v>128200</v>
      </c>
      <c r="CS23" s="11">
        <v>119965.56</v>
      </c>
      <c r="CT23" s="11">
        <f>CS23-CR23</f>
        <v>-8234.4400000000023</v>
      </c>
      <c r="CU23" s="11">
        <f>IF(CR23=0,0,CS23/CR23*100)</f>
        <v>93.576879875195004</v>
      </c>
      <c r="CV23" s="11">
        <v>1219845</v>
      </c>
      <c r="CW23" s="11">
        <v>1219845</v>
      </c>
      <c r="CX23" s="11">
        <v>535800</v>
      </c>
      <c r="CY23" s="11">
        <v>392905.77999999997</v>
      </c>
      <c r="CZ23" s="11">
        <f>CY23-CX23</f>
        <v>-142894.22000000003</v>
      </c>
      <c r="DA23" s="11">
        <f>IF(CX23=0,0,CY23/CX23*100)</f>
        <v>73.330679357969387</v>
      </c>
      <c r="DB23" s="11">
        <v>480</v>
      </c>
      <c r="DC23" s="11">
        <v>480</v>
      </c>
      <c r="DD23" s="11">
        <v>275</v>
      </c>
      <c r="DE23" s="11">
        <v>255</v>
      </c>
      <c r="DF23" s="11">
        <f>DE23-DD23</f>
        <v>-20</v>
      </c>
      <c r="DG23" s="11">
        <f>IF(DD23=0,0,DE23/DD23*100)</f>
        <v>92.72727272727272</v>
      </c>
      <c r="DH23" s="11">
        <v>8500</v>
      </c>
      <c r="DI23" s="11">
        <v>8500</v>
      </c>
      <c r="DJ23" s="11">
        <v>4900</v>
      </c>
      <c r="DK23" s="11">
        <v>5373</v>
      </c>
      <c r="DL23" s="11">
        <f>DK23-DJ23</f>
        <v>473</v>
      </c>
      <c r="DM23" s="11">
        <f>IF(DJ23=0,0,DK23/DJ23*100)</f>
        <v>109.65306122448979</v>
      </c>
      <c r="DN23" s="11">
        <v>19000</v>
      </c>
      <c r="DO23" s="11">
        <v>19000</v>
      </c>
      <c r="DP23" s="11">
        <v>11081</v>
      </c>
      <c r="DQ23" s="11">
        <v>13072</v>
      </c>
      <c r="DR23" s="11">
        <f>DQ23-DP23</f>
        <v>1991</v>
      </c>
      <c r="DS23" s="11">
        <f>IF(DP23=0,0,DQ23/DP23*100)</f>
        <v>117.96769244653009</v>
      </c>
      <c r="DT23" s="11">
        <v>16010</v>
      </c>
      <c r="DU23" s="11">
        <v>16010</v>
      </c>
      <c r="DV23" s="11">
        <v>9338</v>
      </c>
      <c r="DW23" s="11">
        <v>8425.9500000000007</v>
      </c>
      <c r="DX23" s="11">
        <f>DW23-DV23</f>
        <v>-912.04999999999927</v>
      </c>
      <c r="DY23" s="11">
        <f>IF(DV23=0,0,DW23/DV23*100)</f>
        <v>90.232919254658398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156000</v>
      </c>
      <c r="EG23" s="11">
        <v>156000</v>
      </c>
      <c r="EH23" s="11">
        <v>94000</v>
      </c>
      <c r="EI23" s="11">
        <v>65604.959999999992</v>
      </c>
      <c r="EJ23" s="11">
        <f>EI23-EH23</f>
        <v>-28395.040000000008</v>
      </c>
      <c r="EK23" s="11">
        <f>IF(EH23=0,0,EI23/EH23*100)</f>
        <v>69.79251063829787</v>
      </c>
    </row>
    <row r="24" spans="1:141" x14ac:dyDescent="0.2">
      <c r="A24" s="10"/>
      <c r="B24" s="10">
        <v>14020000</v>
      </c>
      <c r="C24" s="10" t="s">
        <v>50</v>
      </c>
      <c r="D24" s="11">
        <v>967167</v>
      </c>
      <c r="E24" s="11">
        <v>967167</v>
      </c>
      <c r="F24" s="11">
        <v>481442</v>
      </c>
      <c r="G24" s="11">
        <v>422488.13</v>
      </c>
      <c r="H24" s="11">
        <f>G24-F24</f>
        <v>-58953.869999999995</v>
      </c>
      <c r="I24" s="11">
        <f>IF(F24=0,0,G24/F24*100)</f>
        <v>87.754730580215266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710000</v>
      </c>
      <c r="Q24" s="11">
        <v>710000</v>
      </c>
      <c r="R24" s="11">
        <v>353625</v>
      </c>
      <c r="S24" s="11">
        <v>329155.25</v>
      </c>
      <c r="T24" s="11">
        <f>S24-R24</f>
        <v>-24469.75</v>
      </c>
      <c r="U24" s="11">
        <f>IF(R24=0,0,S24/R24*100)</f>
        <v>93.080311063980204</v>
      </c>
      <c r="V24" s="11">
        <v>710000</v>
      </c>
      <c r="W24" s="11">
        <v>710000</v>
      </c>
      <c r="X24" s="11">
        <v>353625</v>
      </c>
      <c r="Y24" s="11">
        <v>329155.25</v>
      </c>
      <c r="Z24" s="11">
        <f>Y24-X24</f>
        <v>-24469.75</v>
      </c>
      <c r="AA24" s="11">
        <f>IF(X24=0,0,Y24/X24*100)</f>
        <v>93.080311063980204</v>
      </c>
      <c r="AB24" s="11">
        <v>257167</v>
      </c>
      <c r="AC24" s="11">
        <v>257167</v>
      </c>
      <c r="AD24" s="11">
        <v>127817</v>
      </c>
      <c r="AE24" s="11">
        <v>93332.88</v>
      </c>
      <c r="AF24" s="11">
        <f>AE24-AD24</f>
        <v>-34484.119999999995</v>
      </c>
      <c r="AG24" s="11">
        <f>IF(AD24=0,0,AE24/AD24*100)</f>
        <v>73.020709295320657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35000</v>
      </c>
      <c r="CQ24" s="11">
        <v>35000</v>
      </c>
      <c r="CR24" s="11">
        <v>20400</v>
      </c>
      <c r="CS24" s="11">
        <v>18472.900000000001</v>
      </c>
      <c r="CT24" s="11">
        <f>CS24-CR24</f>
        <v>-1927.0999999999985</v>
      </c>
      <c r="CU24" s="11">
        <f>IF(CR24=0,0,CS24/CR24*100)</f>
        <v>90.553431372549028</v>
      </c>
      <c r="CV24" s="11">
        <v>201167</v>
      </c>
      <c r="CW24" s="11">
        <v>201167</v>
      </c>
      <c r="CX24" s="11">
        <v>97417</v>
      </c>
      <c r="CY24" s="11">
        <v>65710.789999999994</v>
      </c>
      <c r="CZ24" s="11">
        <f>CY24-CX24</f>
        <v>-31706.210000000006</v>
      </c>
      <c r="DA24" s="11">
        <f>IF(CX24=0,0,CY24/CX24*100)</f>
        <v>67.453103667737651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21000</v>
      </c>
      <c r="EG24" s="11">
        <v>21000</v>
      </c>
      <c r="EH24" s="11">
        <v>10000</v>
      </c>
      <c r="EI24" s="11">
        <v>9149.19</v>
      </c>
      <c r="EJ24" s="11">
        <f>EI24-EH24</f>
        <v>-850.80999999999949</v>
      </c>
      <c r="EK24" s="11">
        <f>IF(EH24=0,0,EI24/EH24*100)</f>
        <v>91.491900000000001</v>
      </c>
    </row>
    <row r="25" spans="1:141" x14ac:dyDescent="0.2">
      <c r="A25" s="10"/>
      <c r="B25" s="10">
        <v>14021900</v>
      </c>
      <c r="C25" s="10" t="s">
        <v>51</v>
      </c>
      <c r="D25" s="11">
        <v>967167</v>
      </c>
      <c r="E25" s="11">
        <v>967167</v>
      </c>
      <c r="F25" s="11">
        <v>481442</v>
      </c>
      <c r="G25" s="11">
        <v>422488.13</v>
      </c>
      <c r="H25" s="11">
        <f>G25-F25</f>
        <v>-58953.869999999995</v>
      </c>
      <c r="I25" s="11">
        <f>IF(F25=0,0,G25/F25*100)</f>
        <v>87.754730580215266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710000</v>
      </c>
      <c r="Q25" s="11">
        <v>710000</v>
      </c>
      <c r="R25" s="11">
        <v>353625</v>
      </c>
      <c r="S25" s="11">
        <v>329155.25</v>
      </c>
      <c r="T25" s="11">
        <f>S25-R25</f>
        <v>-24469.75</v>
      </c>
      <c r="U25" s="11">
        <f>IF(R25=0,0,S25/R25*100)</f>
        <v>93.080311063980204</v>
      </c>
      <c r="V25" s="11">
        <v>710000</v>
      </c>
      <c r="W25" s="11">
        <v>710000</v>
      </c>
      <c r="X25" s="11">
        <v>353625</v>
      </c>
      <c r="Y25" s="11">
        <v>329155.25</v>
      </c>
      <c r="Z25" s="11">
        <f>Y25-X25</f>
        <v>-24469.75</v>
      </c>
      <c r="AA25" s="11">
        <f>IF(X25=0,0,Y25/X25*100)</f>
        <v>93.080311063980204</v>
      </c>
      <c r="AB25" s="11">
        <v>257167</v>
      </c>
      <c r="AC25" s="11">
        <v>257167</v>
      </c>
      <c r="AD25" s="11">
        <v>127817</v>
      </c>
      <c r="AE25" s="11">
        <v>93332.88</v>
      </c>
      <c r="AF25" s="11">
        <f>AE25-AD25</f>
        <v>-34484.119999999995</v>
      </c>
      <c r="AG25" s="11">
        <f>IF(AD25=0,0,AE25/AD25*100)</f>
        <v>73.020709295320657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35000</v>
      </c>
      <c r="CQ25" s="11">
        <v>35000</v>
      </c>
      <c r="CR25" s="11">
        <v>20400</v>
      </c>
      <c r="CS25" s="11">
        <v>18472.900000000001</v>
      </c>
      <c r="CT25" s="11">
        <f>CS25-CR25</f>
        <v>-1927.0999999999985</v>
      </c>
      <c r="CU25" s="11">
        <f>IF(CR25=0,0,CS25/CR25*100)</f>
        <v>90.553431372549028</v>
      </c>
      <c r="CV25" s="11">
        <v>201167</v>
      </c>
      <c r="CW25" s="11">
        <v>201167</v>
      </c>
      <c r="CX25" s="11">
        <v>97417</v>
      </c>
      <c r="CY25" s="11">
        <v>65710.789999999994</v>
      </c>
      <c r="CZ25" s="11">
        <f>CY25-CX25</f>
        <v>-31706.210000000006</v>
      </c>
      <c r="DA25" s="11">
        <f>IF(CX25=0,0,CY25/CX25*100)</f>
        <v>67.453103667737651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21000</v>
      </c>
      <c r="EG25" s="11">
        <v>21000</v>
      </c>
      <c r="EH25" s="11">
        <v>10000</v>
      </c>
      <c r="EI25" s="11">
        <v>9149.19</v>
      </c>
      <c r="EJ25" s="11">
        <f>EI25-EH25</f>
        <v>-850.80999999999949</v>
      </c>
      <c r="EK25" s="11">
        <f>IF(EH25=0,0,EI25/EH25*100)</f>
        <v>91.491900000000001</v>
      </c>
    </row>
    <row r="26" spans="1:141" x14ac:dyDescent="0.2">
      <c r="A26" s="10"/>
      <c r="B26" s="10">
        <v>14030000</v>
      </c>
      <c r="C26" s="10" t="s">
        <v>52</v>
      </c>
      <c r="D26" s="11">
        <v>4095640</v>
      </c>
      <c r="E26" s="11">
        <v>4095640</v>
      </c>
      <c r="F26" s="11">
        <v>1823971</v>
      </c>
      <c r="G26" s="11">
        <v>1646340.3900000001</v>
      </c>
      <c r="H26" s="11">
        <f>G26-F26</f>
        <v>-177630.60999999987</v>
      </c>
      <c r="I26" s="11">
        <f>IF(F26=0,0,G26/F26*100)</f>
        <v>90.261324878520554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2983780</v>
      </c>
      <c r="Q26" s="11">
        <v>2983780</v>
      </c>
      <c r="R26" s="11">
        <v>1321785</v>
      </c>
      <c r="S26" s="11">
        <v>1282643.32</v>
      </c>
      <c r="T26" s="11">
        <f>S26-R26</f>
        <v>-39141.679999999935</v>
      </c>
      <c r="U26" s="11">
        <f>IF(R26=0,0,S26/R26*100)</f>
        <v>97.038725662645604</v>
      </c>
      <c r="V26" s="11">
        <v>2983780</v>
      </c>
      <c r="W26" s="11">
        <v>2983780</v>
      </c>
      <c r="X26" s="11">
        <v>1321785</v>
      </c>
      <c r="Y26" s="11">
        <v>1282643.32</v>
      </c>
      <c r="Z26" s="11">
        <f>Y26-X26</f>
        <v>-39141.679999999935</v>
      </c>
      <c r="AA26" s="11">
        <f>IF(X26=0,0,Y26/X26*100)</f>
        <v>97.038725662645604</v>
      </c>
      <c r="AB26" s="11">
        <v>1111860</v>
      </c>
      <c r="AC26" s="11">
        <v>1111860</v>
      </c>
      <c r="AD26" s="11">
        <v>502186</v>
      </c>
      <c r="AE26" s="11">
        <v>363697.06999999995</v>
      </c>
      <c r="AF26" s="11">
        <f>AE26-AD26</f>
        <v>-138488.93000000005</v>
      </c>
      <c r="AG26" s="11">
        <f>IF(AD26=0,0,AE26/AD26*100)</f>
        <v>72.422781598849824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145000</v>
      </c>
      <c r="CQ26" s="11">
        <v>145000</v>
      </c>
      <c r="CR26" s="11">
        <v>84500</v>
      </c>
      <c r="CS26" s="11">
        <v>71984.66</v>
      </c>
      <c r="CT26" s="11">
        <f>CS26-CR26</f>
        <v>-12515.339999999997</v>
      </c>
      <c r="CU26" s="11">
        <f>IF(CR26=0,0,CS26/CR26*100)</f>
        <v>85.188946745562134</v>
      </c>
      <c r="CV26" s="11">
        <v>881860</v>
      </c>
      <c r="CW26" s="11">
        <v>881860</v>
      </c>
      <c r="CX26" s="11">
        <v>368686</v>
      </c>
      <c r="CY26" s="11">
        <v>256060.06</v>
      </c>
      <c r="CZ26" s="11">
        <f>CY26-CX26</f>
        <v>-112625.94</v>
      </c>
      <c r="DA26" s="11">
        <f>IF(CX26=0,0,CY26/CX26*100)</f>
        <v>69.452070325425979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85000</v>
      </c>
      <c r="EG26" s="11">
        <v>85000</v>
      </c>
      <c r="EH26" s="11">
        <v>49000</v>
      </c>
      <c r="EI26" s="11">
        <v>35652.35</v>
      </c>
      <c r="EJ26" s="11">
        <f>EI26-EH26</f>
        <v>-13347.650000000001</v>
      </c>
      <c r="EK26" s="11">
        <f>IF(EH26=0,0,EI26/EH26*100)</f>
        <v>72.759897959183675</v>
      </c>
    </row>
    <row r="27" spans="1:141" x14ac:dyDescent="0.2">
      <c r="A27" s="10"/>
      <c r="B27" s="10">
        <v>14031900</v>
      </c>
      <c r="C27" s="10" t="s">
        <v>51</v>
      </c>
      <c r="D27" s="11">
        <v>4095640</v>
      </c>
      <c r="E27" s="11">
        <v>4095640</v>
      </c>
      <c r="F27" s="11">
        <v>1823971</v>
      </c>
      <c r="G27" s="11">
        <v>1646340.3900000001</v>
      </c>
      <c r="H27" s="11">
        <f>G27-F27</f>
        <v>-177630.60999999987</v>
      </c>
      <c r="I27" s="11">
        <f>IF(F27=0,0,G27/F27*100)</f>
        <v>90.261324878520554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2983780</v>
      </c>
      <c r="Q27" s="11">
        <v>2983780</v>
      </c>
      <c r="R27" s="11">
        <v>1321785</v>
      </c>
      <c r="S27" s="11">
        <v>1282643.32</v>
      </c>
      <c r="T27" s="11">
        <f>S27-R27</f>
        <v>-39141.679999999935</v>
      </c>
      <c r="U27" s="11">
        <f>IF(R27=0,0,S27/R27*100)</f>
        <v>97.038725662645604</v>
      </c>
      <c r="V27" s="11">
        <v>2983780</v>
      </c>
      <c r="W27" s="11">
        <v>2983780</v>
      </c>
      <c r="X27" s="11">
        <v>1321785</v>
      </c>
      <c r="Y27" s="11">
        <v>1282643.32</v>
      </c>
      <c r="Z27" s="11">
        <f>Y27-X27</f>
        <v>-39141.679999999935</v>
      </c>
      <c r="AA27" s="11">
        <f>IF(X27=0,0,Y27/X27*100)</f>
        <v>97.038725662645604</v>
      </c>
      <c r="AB27" s="11">
        <v>1111860</v>
      </c>
      <c r="AC27" s="11">
        <v>1111860</v>
      </c>
      <c r="AD27" s="11">
        <v>502186</v>
      </c>
      <c r="AE27" s="11">
        <v>363697.06999999995</v>
      </c>
      <c r="AF27" s="11">
        <f>AE27-AD27</f>
        <v>-138488.93000000005</v>
      </c>
      <c r="AG27" s="11">
        <f>IF(AD27=0,0,AE27/AD27*100)</f>
        <v>72.422781598849824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145000</v>
      </c>
      <c r="CQ27" s="11">
        <v>145000</v>
      </c>
      <c r="CR27" s="11">
        <v>84500</v>
      </c>
      <c r="CS27" s="11">
        <v>71984.66</v>
      </c>
      <c r="CT27" s="11">
        <f>CS27-CR27</f>
        <v>-12515.339999999997</v>
      </c>
      <c r="CU27" s="11">
        <f>IF(CR27=0,0,CS27/CR27*100)</f>
        <v>85.188946745562134</v>
      </c>
      <c r="CV27" s="11">
        <v>881860</v>
      </c>
      <c r="CW27" s="11">
        <v>881860</v>
      </c>
      <c r="CX27" s="11">
        <v>368686</v>
      </c>
      <c r="CY27" s="11">
        <v>256060.06</v>
      </c>
      <c r="CZ27" s="11">
        <f>CY27-CX27</f>
        <v>-112625.94</v>
      </c>
      <c r="DA27" s="11">
        <f>IF(CX27=0,0,CY27/CX27*100)</f>
        <v>69.452070325425979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85000</v>
      </c>
      <c r="EG27" s="11">
        <v>85000</v>
      </c>
      <c r="EH27" s="11">
        <v>49000</v>
      </c>
      <c r="EI27" s="11">
        <v>35652.35</v>
      </c>
      <c r="EJ27" s="11">
        <f>EI27-EH27</f>
        <v>-13347.650000000001</v>
      </c>
      <c r="EK27" s="11">
        <f>IF(EH27=0,0,EI27/EH27*100)</f>
        <v>72.759897959183675</v>
      </c>
    </row>
    <row r="28" spans="1:141" x14ac:dyDescent="0.2">
      <c r="A28" s="10"/>
      <c r="B28" s="10">
        <v>14040000</v>
      </c>
      <c r="C28" s="10" t="s">
        <v>53</v>
      </c>
      <c r="D28" s="11">
        <v>1980115</v>
      </c>
      <c r="E28" s="11">
        <v>1980115</v>
      </c>
      <c r="F28" s="11">
        <v>1186365</v>
      </c>
      <c r="G28" s="11">
        <v>1306764.2999999998</v>
      </c>
      <c r="H28" s="11">
        <f>G28-F28</f>
        <v>120399.29999999981</v>
      </c>
      <c r="I28" s="11">
        <f>IF(F28=0,0,G28/F28*100)</f>
        <v>110.14858833495592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1578300</v>
      </c>
      <c r="Q28" s="11">
        <v>1578300</v>
      </c>
      <c r="R28" s="11">
        <v>956455</v>
      </c>
      <c r="S28" s="11">
        <v>1076767.05</v>
      </c>
      <c r="T28" s="11">
        <f>S28-R28</f>
        <v>120312.05000000005</v>
      </c>
      <c r="U28" s="11">
        <f>IF(R28=0,0,S28/R28*100)</f>
        <v>112.57895562258548</v>
      </c>
      <c r="V28" s="11">
        <v>1578300</v>
      </c>
      <c r="W28" s="11">
        <v>1578300</v>
      </c>
      <c r="X28" s="11">
        <v>956455</v>
      </c>
      <c r="Y28" s="11">
        <v>1076767.05</v>
      </c>
      <c r="Z28" s="11">
        <f>Y28-X28</f>
        <v>120312.05000000005</v>
      </c>
      <c r="AA28" s="11">
        <f>IF(X28=0,0,Y28/X28*100)</f>
        <v>112.57895562258548</v>
      </c>
      <c r="AB28" s="11">
        <v>401815</v>
      </c>
      <c r="AC28" s="11">
        <v>401815</v>
      </c>
      <c r="AD28" s="11">
        <v>229910</v>
      </c>
      <c r="AE28" s="11">
        <v>229997.25</v>
      </c>
      <c r="AF28" s="11">
        <f>AE28-AD28</f>
        <v>87.25</v>
      </c>
      <c r="AG28" s="11">
        <f>IF(AD28=0,0,AE28/AD28*100)</f>
        <v>100.03794963246489</v>
      </c>
      <c r="AH28" s="11">
        <v>30000</v>
      </c>
      <c r="AI28" s="11">
        <v>30000</v>
      </c>
      <c r="AJ28" s="11">
        <v>17500</v>
      </c>
      <c r="AK28" s="11">
        <v>10864.65</v>
      </c>
      <c r="AL28" s="11">
        <f>AK28-AJ28</f>
        <v>-6635.35</v>
      </c>
      <c r="AM28" s="11">
        <f>IF(AJ28=0,0,AK28/AJ28*100)</f>
        <v>62.083714285714287</v>
      </c>
      <c r="AN28" s="11">
        <v>17500</v>
      </c>
      <c r="AO28" s="11">
        <v>17500</v>
      </c>
      <c r="AP28" s="11">
        <v>10206</v>
      </c>
      <c r="AQ28" s="11">
        <v>7523.3</v>
      </c>
      <c r="AR28" s="11">
        <f>AQ28-AP28</f>
        <v>-2682.7</v>
      </c>
      <c r="AS28" s="11">
        <f>IF(AP28=0,0,AQ28/AP28*100)</f>
        <v>73.714481677444638</v>
      </c>
      <c r="AT28" s="11">
        <v>14000</v>
      </c>
      <c r="AU28" s="11">
        <v>14000</v>
      </c>
      <c r="AV28" s="11">
        <v>8190</v>
      </c>
      <c r="AW28" s="11">
        <v>8100</v>
      </c>
      <c r="AX28" s="11">
        <f>AW28-AV28</f>
        <v>-90</v>
      </c>
      <c r="AY28" s="11">
        <f>IF(AV28=0,0,AW28/AV28*100)</f>
        <v>98.901098901098905</v>
      </c>
      <c r="AZ28" s="11">
        <v>9100</v>
      </c>
      <c r="BA28" s="11">
        <v>9100</v>
      </c>
      <c r="BB28" s="11">
        <v>5306</v>
      </c>
      <c r="BC28" s="11">
        <v>9857</v>
      </c>
      <c r="BD28" s="11">
        <f>BC28-BB28</f>
        <v>4551</v>
      </c>
      <c r="BE28" s="11">
        <f>IF(BB28=0,0,BC28/BB28*100)</f>
        <v>185.770825480588</v>
      </c>
      <c r="BF28" s="11">
        <v>6057</v>
      </c>
      <c r="BG28" s="11">
        <v>6057</v>
      </c>
      <c r="BH28" s="11">
        <v>3557</v>
      </c>
      <c r="BI28" s="11">
        <v>3839</v>
      </c>
      <c r="BJ28" s="11">
        <f>BI28-BH28</f>
        <v>282</v>
      </c>
      <c r="BK28" s="11">
        <f>IF(BH28=0,0,BI28/BH28*100)</f>
        <v>107.92802923812201</v>
      </c>
      <c r="BL28" s="11">
        <v>4400</v>
      </c>
      <c r="BM28" s="11">
        <v>4400</v>
      </c>
      <c r="BN28" s="11">
        <v>2550</v>
      </c>
      <c r="BO28" s="11">
        <v>2000</v>
      </c>
      <c r="BP28" s="11">
        <f>BO28-BN28</f>
        <v>-550</v>
      </c>
      <c r="BQ28" s="11">
        <f>IF(BN28=0,0,BO28/BN28*100)</f>
        <v>78.431372549019613</v>
      </c>
      <c r="BR28" s="11">
        <v>47000</v>
      </c>
      <c r="BS28" s="11">
        <v>47000</v>
      </c>
      <c r="BT28" s="11">
        <v>27415</v>
      </c>
      <c r="BU28" s="11">
        <v>27492</v>
      </c>
      <c r="BV28" s="11">
        <f>BU28-BT28</f>
        <v>77</v>
      </c>
      <c r="BW28" s="11">
        <f>IF(BT28=0,0,BU28/BT28*100)</f>
        <v>100.28086813788073</v>
      </c>
      <c r="BX28" s="11">
        <v>1950</v>
      </c>
      <c r="BY28" s="11">
        <v>1950</v>
      </c>
      <c r="BZ28" s="11">
        <v>1035</v>
      </c>
      <c r="CA28" s="11">
        <v>5675</v>
      </c>
      <c r="CB28" s="11">
        <f>CA28-BZ28</f>
        <v>4640</v>
      </c>
      <c r="CC28" s="11">
        <f>IF(BZ28=0,0,CA28/BZ28*100)</f>
        <v>548.30917874396141</v>
      </c>
      <c r="CD28" s="11">
        <v>1000</v>
      </c>
      <c r="CE28" s="11">
        <v>1000</v>
      </c>
      <c r="CF28" s="11">
        <v>560</v>
      </c>
      <c r="CG28" s="11">
        <v>592</v>
      </c>
      <c r="CH28" s="11">
        <f>CG28-CF28</f>
        <v>32</v>
      </c>
      <c r="CI28" s="11">
        <f>IF(CF28=0,0,CG28/CF28*100)</f>
        <v>105.71428571428572</v>
      </c>
      <c r="CJ28" s="11">
        <v>0</v>
      </c>
      <c r="CK28" s="11">
        <v>0</v>
      </c>
      <c r="CL28" s="11">
        <v>0</v>
      </c>
      <c r="CM28" s="11">
        <v>5482</v>
      </c>
      <c r="CN28" s="11">
        <f>CM28-CL28</f>
        <v>5482</v>
      </c>
      <c r="CO28" s="11">
        <f>IF(CL28=0,0,CM28/CL28*100)</f>
        <v>0</v>
      </c>
      <c r="CP28" s="11">
        <v>40000</v>
      </c>
      <c r="CQ28" s="11">
        <v>40000</v>
      </c>
      <c r="CR28" s="11">
        <v>23300</v>
      </c>
      <c r="CS28" s="11">
        <v>29508</v>
      </c>
      <c r="CT28" s="11">
        <f>CS28-CR28</f>
        <v>6208</v>
      </c>
      <c r="CU28" s="11">
        <f>IF(CR28=0,0,CS28/CR28*100)</f>
        <v>126.64377682403433</v>
      </c>
      <c r="CV28" s="11">
        <v>136818</v>
      </c>
      <c r="CW28" s="11">
        <v>136818</v>
      </c>
      <c r="CX28" s="11">
        <v>69697</v>
      </c>
      <c r="CY28" s="11">
        <v>71134.929999999993</v>
      </c>
      <c r="CZ28" s="11">
        <f>CY28-CX28</f>
        <v>1437.929999999993</v>
      </c>
      <c r="DA28" s="11">
        <f>IF(CX28=0,0,CY28/CX28*100)</f>
        <v>102.06311605951474</v>
      </c>
      <c r="DB28" s="11">
        <v>480</v>
      </c>
      <c r="DC28" s="11">
        <v>480</v>
      </c>
      <c r="DD28" s="11">
        <v>275</v>
      </c>
      <c r="DE28" s="11">
        <v>255</v>
      </c>
      <c r="DF28" s="11">
        <f>DE28-DD28</f>
        <v>-20</v>
      </c>
      <c r="DG28" s="11">
        <f>IF(DD28=0,0,DE28/DD28*100)</f>
        <v>92.72727272727272</v>
      </c>
      <c r="DH28" s="11">
        <v>8500</v>
      </c>
      <c r="DI28" s="11">
        <v>8500</v>
      </c>
      <c r="DJ28" s="11">
        <v>4900</v>
      </c>
      <c r="DK28" s="11">
        <v>5373</v>
      </c>
      <c r="DL28" s="11">
        <f>DK28-DJ28</f>
        <v>473</v>
      </c>
      <c r="DM28" s="11">
        <f>IF(DJ28=0,0,DK28/DJ28*100)</f>
        <v>109.65306122448979</v>
      </c>
      <c r="DN28" s="11">
        <v>19000</v>
      </c>
      <c r="DO28" s="11">
        <v>19000</v>
      </c>
      <c r="DP28" s="11">
        <v>11081</v>
      </c>
      <c r="DQ28" s="11">
        <v>13072</v>
      </c>
      <c r="DR28" s="11">
        <f>DQ28-DP28</f>
        <v>1991</v>
      </c>
      <c r="DS28" s="11">
        <f>IF(DP28=0,0,DQ28/DP28*100)</f>
        <v>117.96769244653009</v>
      </c>
      <c r="DT28" s="11">
        <v>16010</v>
      </c>
      <c r="DU28" s="11">
        <v>16010</v>
      </c>
      <c r="DV28" s="11">
        <v>9338</v>
      </c>
      <c r="DW28" s="11">
        <v>8425.9500000000007</v>
      </c>
      <c r="DX28" s="11">
        <f>DW28-DV28</f>
        <v>-912.04999999999927</v>
      </c>
      <c r="DY28" s="11">
        <f>IF(DV28=0,0,DW28/DV28*100)</f>
        <v>90.232919254658398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50000</v>
      </c>
      <c r="EG28" s="11">
        <v>50000</v>
      </c>
      <c r="EH28" s="11">
        <v>35000</v>
      </c>
      <c r="EI28" s="11">
        <v>20803.419999999998</v>
      </c>
      <c r="EJ28" s="11">
        <f>EI28-EH28</f>
        <v>-14196.580000000002</v>
      </c>
      <c r="EK28" s="11">
        <f>IF(EH28=0,0,EI28/EH28*100)</f>
        <v>59.438342857142857</v>
      </c>
    </row>
    <row r="29" spans="1:141" x14ac:dyDescent="0.2">
      <c r="A29" s="10"/>
      <c r="B29" s="10">
        <v>18000000</v>
      </c>
      <c r="C29" s="10" t="s">
        <v>54</v>
      </c>
      <c r="D29" s="11">
        <v>37547079</v>
      </c>
      <c r="E29" s="11">
        <v>37547079</v>
      </c>
      <c r="F29" s="11">
        <v>18945036</v>
      </c>
      <c r="G29" s="11">
        <v>21003235.07</v>
      </c>
      <c r="H29" s="11">
        <f>G29-F29</f>
        <v>2058199.0700000003</v>
      </c>
      <c r="I29" s="11">
        <f>IF(F29=0,0,G29/F29*100)</f>
        <v>110.86405467901987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14285080</v>
      </c>
      <c r="Q29" s="11">
        <v>14285080</v>
      </c>
      <c r="R29" s="11">
        <v>8305920</v>
      </c>
      <c r="S29" s="11">
        <v>9309945.5300000012</v>
      </c>
      <c r="T29" s="11">
        <f>S29-R29</f>
        <v>1004025.5300000012</v>
      </c>
      <c r="U29" s="11">
        <f>IF(R29=0,0,S29/R29*100)</f>
        <v>112.08807127928033</v>
      </c>
      <c r="V29" s="11">
        <v>14285080</v>
      </c>
      <c r="W29" s="11">
        <v>14285080</v>
      </c>
      <c r="X29" s="11">
        <v>8305920</v>
      </c>
      <c r="Y29" s="11">
        <v>9309945.5300000012</v>
      </c>
      <c r="Z29" s="11">
        <f>Y29-X29</f>
        <v>1004025.5300000012</v>
      </c>
      <c r="AA29" s="11">
        <f>IF(X29=0,0,Y29/X29*100)</f>
        <v>112.08807127928033</v>
      </c>
      <c r="AB29" s="11">
        <v>23261999</v>
      </c>
      <c r="AC29" s="11">
        <v>23261999</v>
      </c>
      <c r="AD29" s="11">
        <v>10639116</v>
      </c>
      <c r="AE29" s="11">
        <v>11693289.539999999</v>
      </c>
      <c r="AF29" s="11">
        <f>AE29-AD29</f>
        <v>1054173.5399999991</v>
      </c>
      <c r="AG29" s="11">
        <f>IF(AD29=0,0,AE29/AD29*100)</f>
        <v>109.90846927507887</v>
      </c>
      <c r="AH29" s="11">
        <v>1206400</v>
      </c>
      <c r="AI29" s="11">
        <v>1206400</v>
      </c>
      <c r="AJ29" s="11">
        <v>556260</v>
      </c>
      <c r="AK29" s="11">
        <v>615545.14999999991</v>
      </c>
      <c r="AL29" s="11">
        <f>AK29-AJ29</f>
        <v>59285.149999999907</v>
      </c>
      <c r="AM29" s="11">
        <f>IF(AJ29=0,0,AK29/AJ29*100)</f>
        <v>110.65781289325133</v>
      </c>
      <c r="AN29" s="11">
        <v>1206300</v>
      </c>
      <c r="AO29" s="11">
        <v>1206300</v>
      </c>
      <c r="AP29" s="11">
        <v>536829</v>
      </c>
      <c r="AQ29" s="11">
        <v>409626.05</v>
      </c>
      <c r="AR29" s="11">
        <f>AQ29-AP29</f>
        <v>-127202.95000000001</v>
      </c>
      <c r="AS29" s="11">
        <f>IF(AP29=0,0,AQ29/AP29*100)</f>
        <v>76.304754400377021</v>
      </c>
      <c r="AT29" s="11">
        <v>1913500</v>
      </c>
      <c r="AU29" s="11">
        <v>1913500</v>
      </c>
      <c r="AV29" s="11">
        <v>897875</v>
      </c>
      <c r="AW29" s="11">
        <v>843170.64</v>
      </c>
      <c r="AX29" s="11">
        <f>AW29-AV29</f>
        <v>-54704.359999999986</v>
      </c>
      <c r="AY29" s="11">
        <f>IF(AV29=0,0,AW29/AV29*100)</f>
        <v>93.907352359738269</v>
      </c>
      <c r="AZ29" s="11">
        <v>1851100</v>
      </c>
      <c r="BA29" s="11">
        <v>1851100</v>
      </c>
      <c r="BB29" s="11">
        <v>779935</v>
      </c>
      <c r="BC29" s="11">
        <v>705312.09</v>
      </c>
      <c r="BD29" s="11">
        <f>BC29-BB29</f>
        <v>-74622.910000000033</v>
      </c>
      <c r="BE29" s="11">
        <f>IF(BB29=0,0,BC29/BB29*100)</f>
        <v>90.432162936654976</v>
      </c>
      <c r="BF29" s="11">
        <v>571218</v>
      </c>
      <c r="BG29" s="11">
        <v>571218</v>
      </c>
      <c r="BH29" s="11">
        <v>388047</v>
      </c>
      <c r="BI29" s="11">
        <v>347258.39999999997</v>
      </c>
      <c r="BJ29" s="11">
        <f>BI29-BH29</f>
        <v>-40788.600000000035</v>
      </c>
      <c r="BK29" s="11">
        <f>IF(BH29=0,0,BI29/BH29*100)</f>
        <v>89.488747497081533</v>
      </c>
      <c r="BL29" s="11">
        <v>682150</v>
      </c>
      <c r="BM29" s="11">
        <v>682150</v>
      </c>
      <c r="BN29" s="11">
        <v>273320</v>
      </c>
      <c r="BO29" s="11">
        <v>310906.08</v>
      </c>
      <c r="BP29" s="11">
        <f>BO29-BN29</f>
        <v>37586.080000000016</v>
      </c>
      <c r="BQ29" s="11">
        <f>IF(BN29=0,0,BO29/BN29*100)</f>
        <v>113.75167569149716</v>
      </c>
      <c r="BR29" s="11">
        <v>1518786</v>
      </c>
      <c r="BS29" s="11">
        <v>1518786</v>
      </c>
      <c r="BT29" s="11">
        <v>676230</v>
      </c>
      <c r="BU29" s="11">
        <v>635460.93000000005</v>
      </c>
      <c r="BV29" s="11">
        <f>BU29-BT29</f>
        <v>-40769.069999999949</v>
      </c>
      <c r="BW29" s="11">
        <f>IF(BT29=0,0,BU29/BT29*100)</f>
        <v>93.971123730091847</v>
      </c>
      <c r="BX29" s="11">
        <v>1323727</v>
      </c>
      <c r="BY29" s="11">
        <v>1323727</v>
      </c>
      <c r="BZ29" s="11">
        <v>586843</v>
      </c>
      <c r="CA29" s="11">
        <v>591515.05999999994</v>
      </c>
      <c r="CB29" s="11">
        <f>CA29-BZ29</f>
        <v>4672.0599999999395</v>
      </c>
      <c r="CC29" s="11">
        <f>IF(BZ29=0,0,CA29/BZ29*100)</f>
        <v>100.7961345709159</v>
      </c>
      <c r="CD29" s="11">
        <v>1391170</v>
      </c>
      <c r="CE29" s="11">
        <v>1391170</v>
      </c>
      <c r="CF29" s="11">
        <v>568970</v>
      </c>
      <c r="CG29" s="11">
        <v>742240.13000000012</v>
      </c>
      <c r="CH29" s="11">
        <f>CG29-CF29</f>
        <v>173270.13000000012</v>
      </c>
      <c r="CI29" s="11">
        <f>IF(CF29=0,0,CG29/CF29*100)</f>
        <v>130.45329806492435</v>
      </c>
      <c r="CJ29" s="11">
        <v>1091320</v>
      </c>
      <c r="CK29" s="11">
        <v>1091320</v>
      </c>
      <c r="CL29" s="11">
        <v>461130</v>
      </c>
      <c r="CM29" s="11">
        <v>527331.71</v>
      </c>
      <c r="CN29" s="11">
        <f>CM29-CL29</f>
        <v>66201.709999999963</v>
      </c>
      <c r="CO29" s="11">
        <f>IF(CL29=0,0,CM29/CL29*100)</f>
        <v>114.35640925552445</v>
      </c>
      <c r="CP29" s="11">
        <v>1666500</v>
      </c>
      <c r="CQ29" s="11">
        <v>1666500</v>
      </c>
      <c r="CR29" s="11">
        <v>817700</v>
      </c>
      <c r="CS29" s="11">
        <v>878006.39000000013</v>
      </c>
      <c r="CT29" s="11">
        <f>CS29-CR29</f>
        <v>60306.39000000013</v>
      </c>
      <c r="CU29" s="11">
        <f>IF(CR29=0,0,CS29/CR29*100)</f>
        <v>107.37512412865355</v>
      </c>
      <c r="CV29" s="11">
        <v>1688038</v>
      </c>
      <c r="CW29" s="11">
        <v>1688038</v>
      </c>
      <c r="CX29" s="11">
        <v>959626</v>
      </c>
      <c r="CY29" s="11">
        <v>1125438.6600000001</v>
      </c>
      <c r="CZ29" s="11">
        <f>CY29-CX29</f>
        <v>165812.66000000015</v>
      </c>
      <c r="DA29" s="11">
        <f>IF(CX29=0,0,CY29/CX29*100)</f>
        <v>117.27888364842138</v>
      </c>
      <c r="DB29" s="11">
        <v>786300</v>
      </c>
      <c r="DC29" s="11">
        <v>786300</v>
      </c>
      <c r="DD29" s="11">
        <v>305195</v>
      </c>
      <c r="DE29" s="11">
        <v>402667.72000000003</v>
      </c>
      <c r="DF29" s="11">
        <f>DE29-DD29</f>
        <v>97472.72000000003</v>
      </c>
      <c r="DG29" s="11">
        <f>IF(DD29=0,0,DE29/DD29*100)</f>
        <v>131.93784957158539</v>
      </c>
      <c r="DH29" s="11">
        <v>1877500</v>
      </c>
      <c r="DI29" s="11">
        <v>1877500</v>
      </c>
      <c r="DJ29" s="11">
        <v>895200</v>
      </c>
      <c r="DK29" s="11">
        <v>793347.95</v>
      </c>
      <c r="DL29" s="11">
        <f>DK29-DJ29</f>
        <v>-101852.05000000005</v>
      </c>
      <c r="DM29" s="11">
        <f>IF(DJ29=0,0,DK29/DJ29*100)</f>
        <v>88.622425156389625</v>
      </c>
      <c r="DN29" s="11">
        <v>623640</v>
      </c>
      <c r="DO29" s="11">
        <v>623640</v>
      </c>
      <c r="DP29" s="11">
        <v>252678</v>
      </c>
      <c r="DQ29" s="11">
        <v>266562.66000000003</v>
      </c>
      <c r="DR29" s="11">
        <f>DQ29-DP29</f>
        <v>13884.660000000033</v>
      </c>
      <c r="DS29" s="11">
        <f>IF(DP29=0,0,DQ29/DP29*100)</f>
        <v>105.4950015434664</v>
      </c>
      <c r="DT29" s="11">
        <v>1293460</v>
      </c>
      <c r="DU29" s="11">
        <v>1293460</v>
      </c>
      <c r="DV29" s="11">
        <v>601160</v>
      </c>
      <c r="DW29" s="11">
        <v>797717.23</v>
      </c>
      <c r="DX29" s="11">
        <f>DW29-DV29</f>
        <v>196557.22999999998</v>
      </c>
      <c r="DY29" s="11">
        <f>IF(DV29=0,0,DW29/DV29*100)</f>
        <v>132.69632543748753</v>
      </c>
      <c r="DZ29" s="11">
        <v>803090</v>
      </c>
      <c r="EA29" s="11">
        <v>803090</v>
      </c>
      <c r="EB29" s="11">
        <v>256818</v>
      </c>
      <c r="EC29" s="11">
        <v>294360.03999999998</v>
      </c>
      <c r="ED29" s="11">
        <f>EC29-EB29</f>
        <v>37542.039999999979</v>
      </c>
      <c r="EE29" s="11">
        <f>IF(EB29=0,0,EC29/EB29*100)</f>
        <v>114.61814981815917</v>
      </c>
      <c r="EF29" s="11">
        <v>1767800</v>
      </c>
      <c r="EG29" s="11">
        <v>1767800</v>
      </c>
      <c r="EH29" s="11">
        <v>825300</v>
      </c>
      <c r="EI29" s="11">
        <v>1406822.65</v>
      </c>
      <c r="EJ29" s="11">
        <f>EI29-EH29</f>
        <v>581522.64999999991</v>
      </c>
      <c r="EK29" s="11">
        <f>IF(EH29=0,0,EI29/EH29*100)</f>
        <v>170.46197140433782</v>
      </c>
    </row>
    <row r="30" spans="1:141" x14ac:dyDescent="0.2">
      <c r="A30" s="10"/>
      <c r="B30" s="10">
        <v>18010000</v>
      </c>
      <c r="C30" s="10" t="s">
        <v>55</v>
      </c>
      <c r="D30" s="11">
        <v>12908485</v>
      </c>
      <c r="E30" s="11">
        <v>12908485</v>
      </c>
      <c r="F30" s="11">
        <v>6745150</v>
      </c>
      <c r="G30" s="11">
        <v>7593451.209999999</v>
      </c>
      <c r="H30" s="11">
        <f>G30-F30</f>
        <v>848301.20999999903</v>
      </c>
      <c r="I30" s="11">
        <f>IF(F30=0,0,G30/F30*100)</f>
        <v>112.576461754001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5179400</v>
      </c>
      <c r="Q30" s="11">
        <v>5179400</v>
      </c>
      <c r="R30" s="11">
        <v>2812965</v>
      </c>
      <c r="S30" s="11">
        <v>3161573.7800000003</v>
      </c>
      <c r="T30" s="11">
        <f>S30-R30</f>
        <v>348608.78000000026</v>
      </c>
      <c r="U30" s="11">
        <f>IF(R30=0,0,S30/R30*100)</f>
        <v>112.39292988003761</v>
      </c>
      <c r="V30" s="11">
        <v>5179400</v>
      </c>
      <c r="W30" s="11">
        <v>5179400</v>
      </c>
      <c r="X30" s="11">
        <v>2812965</v>
      </c>
      <c r="Y30" s="11">
        <v>3161573.7800000003</v>
      </c>
      <c r="Z30" s="11">
        <f>Y30-X30</f>
        <v>348608.78000000026</v>
      </c>
      <c r="AA30" s="11">
        <f>IF(X30=0,0,Y30/X30*100)</f>
        <v>112.39292988003761</v>
      </c>
      <c r="AB30" s="11">
        <v>7729085</v>
      </c>
      <c r="AC30" s="11">
        <v>7729085</v>
      </c>
      <c r="AD30" s="11">
        <v>3932185</v>
      </c>
      <c r="AE30" s="11">
        <v>4431877.4300000006</v>
      </c>
      <c r="AF30" s="11">
        <f>AE30-AD30</f>
        <v>499692.43000000063</v>
      </c>
      <c r="AG30" s="11">
        <f>IF(AD30=0,0,AE30/AD30*100)</f>
        <v>112.70775484876729</v>
      </c>
      <c r="AH30" s="11">
        <v>539400</v>
      </c>
      <c r="AI30" s="11">
        <v>539400</v>
      </c>
      <c r="AJ30" s="11">
        <v>217200</v>
      </c>
      <c r="AK30" s="11">
        <v>297434.06</v>
      </c>
      <c r="AL30" s="11">
        <f>AK30-AJ30</f>
        <v>80234.06</v>
      </c>
      <c r="AM30" s="11">
        <f>IF(AJ30=0,0,AK30/AJ30*100)</f>
        <v>136.94017495395948</v>
      </c>
      <c r="AN30" s="11">
        <v>366300</v>
      </c>
      <c r="AO30" s="11">
        <v>366300</v>
      </c>
      <c r="AP30" s="11">
        <v>213661</v>
      </c>
      <c r="AQ30" s="11">
        <v>178423.24</v>
      </c>
      <c r="AR30" s="11">
        <f>AQ30-AP30</f>
        <v>-35237.760000000009</v>
      </c>
      <c r="AS30" s="11">
        <f>IF(AP30=0,0,AQ30/AP30*100)</f>
        <v>83.507631247630584</v>
      </c>
      <c r="AT30" s="11">
        <v>719500</v>
      </c>
      <c r="AU30" s="11">
        <v>719500</v>
      </c>
      <c r="AV30" s="11">
        <v>435375</v>
      </c>
      <c r="AW30" s="11">
        <v>427955.27</v>
      </c>
      <c r="AX30" s="11">
        <f>AW30-AV30</f>
        <v>-7419.7299999999814</v>
      </c>
      <c r="AY30" s="11">
        <f>IF(AV30=0,0,AW30/AV30*100)</f>
        <v>98.295784094171694</v>
      </c>
      <c r="AZ30" s="11">
        <v>600120</v>
      </c>
      <c r="BA30" s="11">
        <v>600120</v>
      </c>
      <c r="BB30" s="11">
        <v>305585</v>
      </c>
      <c r="BC30" s="11">
        <v>264220.28999999998</v>
      </c>
      <c r="BD30" s="11">
        <f>BC30-BB30</f>
        <v>-41364.710000000021</v>
      </c>
      <c r="BE30" s="11">
        <f>IF(BB30=0,0,BC30/BB30*100)</f>
        <v>86.46376294647969</v>
      </c>
      <c r="BF30" s="11">
        <v>262855</v>
      </c>
      <c r="BG30" s="11">
        <v>262855</v>
      </c>
      <c r="BH30" s="11">
        <v>175092</v>
      </c>
      <c r="BI30" s="11">
        <v>215140.58</v>
      </c>
      <c r="BJ30" s="11">
        <f>BI30-BH30</f>
        <v>40048.579999999987</v>
      </c>
      <c r="BK30" s="11">
        <f>IF(BH30=0,0,BI30/BH30*100)</f>
        <v>122.87287825828706</v>
      </c>
      <c r="BL30" s="11">
        <v>203800</v>
      </c>
      <c r="BM30" s="11">
        <v>203800</v>
      </c>
      <c r="BN30" s="11">
        <v>84650</v>
      </c>
      <c r="BO30" s="11">
        <v>102679.02</v>
      </c>
      <c r="BP30" s="11">
        <f>BO30-BN30</f>
        <v>18029.020000000004</v>
      </c>
      <c r="BQ30" s="11">
        <f>IF(BN30=0,0,BO30/BN30*100)</f>
        <v>121.29831069108093</v>
      </c>
      <c r="BR30" s="11">
        <v>477786</v>
      </c>
      <c r="BS30" s="11">
        <v>477786</v>
      </c>
      <c r="BT30" s="11">
        <v>244784</v>
      </c>
      <c r="BU30" s="11">
        <v>186778.87</v>
      </c>
      <c r="BV30" s="11">
        <f>BU30-BT30</f>
        <v>-58005.130000000005</v>
      </c>
      <c r="BW30" s="11">
        <f>IF(BT30=0,0,BU30/BT30*100)</f>
        <v>76.303545166350744</v>
      </c>
      <c r="BX30" s="11">
        <v>418727</v>
      </c>
      <c r="BY30" s="11">
        <v>418727</v>
      </c>
      <c r="BZ30" s="11">
        <v>123356</v>
      </c>
      <c r="CA30" s="11">
        <v>163599.4</v>
      </c>
      <c r="CB30" s="11">
        <f>CA30-BZ30</f>
        <v>40243.399999999994</v>
      </c>
      <c r="CC30" s="11">
        <f>IF(BZ30=0,0,CA30/BZ30*100)</f>
        <v>132.62378806057265</v>
      </c>
      <c r="CD30" s="11">
        <v>425600</v>
      </c>
      <c r="CE30" s="11">
        <v>425600</v>
      </c>
      <c r="CF30" s="11">
        <v>203020</v>
      </c>
      <c r="CG30" s="11">
        <v>239182.05000000002</v>
      </c>
      <c r="CH30" s="11">
        <f>CG30-CF30</f>
        <v>36162.050000000017</v>
      </c>
      <c r="CI30" s="11">
        <f>IF(CF30=0,0,CG30/CF30*100)</f>
        <v>117.81206285095065</v>
      </c>
      <c r="CJ30" s="11">
        <v>307820</v>
      </c>
      <c r="CK30" s="11">
        <v>307820</v>
      </c>
      <c r="CL30" s="11">
        <v>179130</v>
      </c>
      <c r="CM30" s="11">
        <v>175801.38999999998</v>
      </c>
      <c r="CN30" s="11">
        <f>CM30-CL30</f>
        <v>-3328.6100000000151</v>
      </c>
      <c r="CO30" s="11">
        <f>IF(CL30=0,0,CM30/CL30*100)</f>
        <v>98.141790878133193</v>
      </c>
      <c r="CP30" s="11">
        <v>386100</v>
      </c>
      <c r="CQ30" s="11">
        <v>386100</v>
      </c>
      <c r="CR30" s="11">
        <v>222700</v>
      </c>
      <c r="CS30" s="11">
        <v>270211.14</v>
      </c>
      <c r="CT30" s="11">
        <f>CS30-CR30</f>
        <v>47511.140000000014</v>
      </c>
      <c r="CU30" s="11">
        <f>IF(CR30=0,0,CS30/CR30*100)</f>
        <v>121.33414458913336</v>
      </c>
      <c r="CV30" s="11">
        <v>499225</v>
      </c>
      <c r="CW30" s="11">
        <v>499225</v>
      </c>
      <c r="CX30" s="11">
        <v>265601</v>
      </c>
      <c r="CY30" s="11">
        <v>329979.73</v>
      </c>
      <c r="CZ30" s="11">
        <f>CY30-CX30</f>
        <v>64378.729999999981</v>
      </c>
      <c r="DA30" s="11">
        <f>IF(CX30=0,0,CY30/CX30*100)</f>
        <v>124.23888840779966</v>
      </c>
      <c r="DB30" s="11">
        <v>146300</v>
      </c>
      <c r="DC30" s="11">
        <v>146300</v>
      </c>
      <c r="DD30" s="11">
        <v>84420</v>
      </c>
      <c r="DE30" s="11">
        <v>116530.89000000001</v>
      </c>
      <c r="DF30" s="11">
        <f>DE30-DD30</f>
        <v>32110.890000000014</v>
      </c>
      <c r="DG30" s="11">
        <f>IF(DD30=0,0,DE30/DD30*100)</f>
        <v>138.03706467661695</v>
      </c>
      <c r="DH30" s="11">
        <v>1066000</v>
      </c>
      <c r="DI30" s="11">
        <v>1066000</v>
      </c>
      <c r="DJ30" s="11">
        <v>590800</v>
      </c>
      <c r="DK30" s="11">
        <v>555026.64</v>
      </c>
      <c r="DL30" s="11">
        <f>DK30-DJ30</f>
        <v>-35773.359999999986</v>
      </c>
      <c r="DM30" s="11">
        <f>IF(DJ30=0,0,DK30/DJ30*100)</f>
        <v>93.944928909952608</v>
      </c>
      <c r="DN30" s="11">
        <v>354485</v>
      </c>
      <c r="DO30" s="11">
        <v>354485</v>
      </c>
      <c r="DP30" s="11">
        <v>93684</v>
      </c>
      <c r="DQ30" s="11">
        <v>107865.23999999999</v>
      </c>
      <c r="DR30" s="11">
        <f>DQ30-DP30</f>
        <v>14181.239999999991</v>
      </c>
      <c r="DS30" s="11">
        <f>IF(DP30=0,0,DQ30/DP30*100)</f>
        <v>115.13731266811835</v>
      </c>
      <c r="DT30" s="11">
        <v>234300</v>
      </c>
      <c r="DU30" s="11">
        <v>234300</v>
      </c>
      <c r="DV30" s="11">
        <v>161225</v>
      </c>
      <c r="DW30" s="11">
        <v>184221.4</v>
      </c>
      <c r="DX30" s="11">
        <f>DW30-DV30</f>
        <v>22996.399999999994</v>
      </c>
      <c r="DY30" s="11">
        <f>IF(DV30=0,0,DW30/DV30*100)</f>
        <v>114.26354473561793</v>
      </c>
      <c r="DZ30" s="11">
        <v>152967</v>
      </c>
      <c r="EA30" s="11">
        <v>152967</v>
      </c>
      <c r="EB30" s="11">
        <v>45602</v>
      </c>
      <c r="EC30" s="11">
        <v>62844.109999999993</v>
      </c>
      <c r="ED30" s="11">
        <f>EC30-EB30</f>
        <v>17242.109999999993</v>
      </c>
      <c r="EE30" s="11">
        <f>IF(EB30=0,0,EC30/EB30*100)</f>
        <v>137.80998640410508</v>
      </c>
      <c r="EF30" s="11">
        <v>567800</v>
      </c>
      <c r="EG30" s="11">
        <v>567800</v>
      </c>
      <c r="EH30" s="11">
        <v>286300</v>
      </c>
      <c r="EI30" s="11">
        <v>553984.11</v>
      </c>
      <c r="EJ30" s="11">
        <f>EI30-EH30</f>
        <v>267684.11</v>
      </c>
      <c r="EK30" s="11">
        <f>IF(EH30=0,0,EI30/EH30*100)</f>
        <v>193.49776807544535</v>
      </c>
    </row>
    <row r="31" spans="1:141" x14ac:dyDescent="0.2">
      <c r="A31" s="10"/>
      <c r="B31" s="10">
        <v>18010100</v>
      </c>
      <c r="C31" s="10" t="s">
        <v>56</v>
      </c>
      <c r="D31" s="11">
        <v>16684</v>
      </c>
      <c r="E31" s="11">
        <v>16684</v>
      </c>
      <c r="F31" s="11">
        <v>11775</v>
      </c>
      <c r="G31" s="11">
        <v>17492.379999999997</v>
      </c>
      <c r="H31" s="11">
        <f>G31-F31</f>
        <v>5717.3799999999974</v>
      </c>
      <c r="I31" s="11">
        <f>IF(F31=0,0,G31/F31*100)</f>
        <v>148.55524416135879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665</v>
      </c>
      <c r="Q31" s="11">
        <v>665</v>
      </c>
      <c r="R31" s="11">
        <v>575</v>
      </c>
      <c r="S31" s="11">
        <v>1876.23</v>
      </c>
      <c r="T31" s="11">
        <f>S31-R31</f>
        <v>1301.23</v>
      </c>
      <c r="U31" s="11">
        <f>IF(R31=0,0,S31/R31*100)</f>
        <v>326.3008695652174</v>
      </c>
      <c r="V31" s="11">
        <v>665</v>
      </c>
      <c r="W31" s="11">
        <v>665</v>
      </c>
      <c r="X31" s="11">
        <v>575</v>
      </c>
      <c r="Y31" s="11">
        <v>1876.23</v>
      </c>
      <c r="Z31" s="11">
        <f>Y31-X31</f>
        <v>1301.23</v>
      </c>
      <c r="AA31" s="11">
        <f>IF(X31=0,0,Y31/X31*100)</f>
        <v>326.3008695652174</v>
      </c>
      <c r="AB31" s="11">
        <v>16019</v>
      </c>
      <c r="AC31" s="11">
        <v>16019</v>
      </c>
      <c r="AD31" s="11">
        <v>11200</v>
      </c>
      <c r="AE31" s="11">
        <v>15616.15</v>
      </c>
      <c r="AF31" s="11">
        <f>AE31-AD31</f>
        <v>4416.1499999999996</v>
      </c>
      <c r="AG31" s="11">
        <f>IF(AD31=0,0,AE31/AD31*100)</f>
        <v>139.42991071428571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1000</v>
      </c>
      <c r="AU31" s="11">
        <v>1000</v>
      </c>
      <c r="AV31" s="11">
        <v>1000</v>
      </c>
      <c r="AW31" s="11">
        <v>1448.94</v>
      </c>
      <c r="AX31" s="11">
        <f>AW31-AV31</f>
        <v>448.94000000000005</v>
      </c>
      <c r="AY31" s="11">
        <f>IF(AV31=0,0,AW31/AV31*100)</f>
        <v>144.89400000000001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719</v>
      </c>
      <c r="BG31" s="11">
        <v>719</v>
      </c>
      <c r="BH31" s="11">
        <v>400</v>
      </c>
      <c r="BI31" s="11">
        <v>1674.11</v>
      </c>
      <c r="BJ31" s="11">
        <f>BI31-BH31</f>
        <v>1274.1099999999999</v>
      </c>
      <c r="BK31" s="11">
        <f>IF(BH31=0,0,BI31/BH31*100)</f>
        <v>418.52749999999997</v>
      </c>
      <c r="BL31" s="11">
        <v>500</v>
      </c>
      <c r="BM31" s="11">
        <v>500</v>
      </c>
      <c r="BN31" s="11">
        <v>200</v>
      </c>
      <c r="BO31" s="11">
        <v>0</v>
      </c>
      <c r="BP31" s="11">
        <f>BO31-BN31</f>
        <v>-200</v>
      </c>
      <c r="BQ31" s="11">
        <f>IF(BN31=0,0,BO31/BN31*100)</f>
        <v>0</v>
      </c>
      <c r="BR31" s="11">
        <v>3500</v>
      </c>
      <c r="BS31" s="11">
        <v>3500</v>
      </c>
      <c r="BT31" s="11">
        <v>2050</v>
      </c>
      <c r="BU31" s="11">
        <v>3116.69</v>
      </c>
      <c r="BV31" s="11">
        <f>BU31-BT31</f>
        <v>1066.69</v>
      </c>
      <c r="BW31" s="11">
        <f>IF(BT31=0,0,BU31/BT31*100)</f>
        <v>152.03365853658536</v>
      </c>
      <c r="BX31" s="11">
        <v>9800</v>
      </c>
      <c r="BY31" s="11">
        <v>9800</v>
      </c>
      <c r="BZ31" s="11">
        <v>7350</v>
      </c>
      <c r="CA31" s="11">
        <v>8234.07</v>
      </c>
      <c r="CB31" s="11">
        <f>CA31-BZ31</f>
        <v>884.06999999999971</v>
      </c>
      <c r="CC31" s="11">
        <f>IF(BZ31=0,0,CA31/BZ31*100)</f>
        <v>112.02816326530612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-430.94</v>
      </c>
      <c r="CN31" s="11">
        <f>CM31-CL31</f>
        <v>-430.94</v>
      </c>
      <c r="CO31" s="11">
        <f>IF(CL31=0,0,CM31/CL31*100)</f>
        <v>0</v>
      </c>
      <c r="CP31" s="11">
        <v>500</v>
      </c>
      <c r="CQ31" s="11">
        <v>500</v>
      </c>
      <c r="CR31" s="11">
        <v>200</v>
      </c>
      <c r="CS31" s="11">
        <v>148.41999999999999</v>
      </c>
      <c r="CT31" s="11">
        <f>CS31-CR31</f>
        <v>-51.580000000000013</v>
      </c>
      <c r="CU31" s="11">
        <f>IF(CR31=0,0,CS31/CR31*100)</f>
        <v>74.209999999999994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1424.86</v>
      </c>
      <c r="ED31" s="11">
        <f>EC31-EB31</f>
        <v>1424.86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18010200</v>
      </c>
      <c r="C32" s="10" t="s">
        <v>57</v>
      </c>
      <c r="D32" s="11">
        <v>114146</v>
      </c>
      <c r="E32" s="11">
        <v>114146</v>
      </c>
      <c r="F32" s="11">
        <v>70970</v>
      </c>
      <c r="G32" s="11">
        <v>64633.279999999999</v>
      </c>
      <c r="H32" s="11">
        <f>G32-F32</f>
        <v>-6336.7200000000012</v>
      </c>
      <c r="I32" s="11">
        <f>IF(F32=0,0,G32/F32*100)</f>
        <v>91.071269550514302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98135</v>
      </c>
      <c r="Q32" s="11">
        <v>98135</v>
      </c>
      <c r="R32" s="11">
        <v>60920</v>
      </c>
      <c r="S32" s="11">
        <v>54364.26</v>
      </c>
      <c r="T32" s="11">
        <f>S32-R32</f>
        <v>-6555.739999999998</v>
      </c>
      <c r="U32" s="11">
        <f>IF(R32=0,0,S32/R32*100)</f>
        <v>89.238772160210118</v>
      </c>
      <c r="V32" s="11">
        <v>98135</v>
      </c>
      <c r="W32" s="11">
        <v>98135</v>
      </c>
      <c r="X32" s="11">
        <v>60920</v>
      </c>
      <c r="Y32" s="11">
        <v>54364.26</v>
      </c>
      <c r="Z32" s="11">
        <f>Y32-X32</f>
        <v>-6555.739999999998</v>
      </c>
      <c r="AA32" s="11">
        <f>IF(X32=0,0,Y32/X32*100)</f>
        <v>89.238772160210118</v>
      </c>
      <c r="AB32" s="11">
        <v>16011</v>
      </c>
      <c r="AC32" s="11">
        <v>16011</v>
      </c>
      <c r="AD32" s="11">
        <v>10050</v>
      </c>
      <c r="AE32" s="11">
        <v>10269.02</v>
      </c>
      <c r="AF32" s="11">
        <f>AE32-AD32</f>
        <v>219.02000000000044</v>
      </c>
      <c r="AG32" s="11">
        <f>IF(AD32=0,0,AE32/AD32*100)</f>
        <v>102.17930348258706</v>
      </c>
      <c r="AH32" s="11">
        <v>2000</v>
      </c>
      <c r="AI32" s="11">
        <v>2000</v>
      </c>
      <c r="AJ32" s="11">
        <v>2000</v>
      </c>
      <c r="AK32" s="11">
        <v>1775.58</v>
      </c>
      <c r="AL32" s="11">
        <f>AK32-AJ32</f>
        <v>-224.42000000000007</v>
      </c>
      <c r="AM32" s="11">
        <f>IF(AJ32=0,0,AK32/AJ32*100)</f>
        <v>88.778999999999996</v>
      </c>
      <c r="AN32" s="11">
        <v>0</v>
      </c>
      <c r="AO32" s="11">
        <v>0</v>
      </c>
      <c r="AP32" s="11">
        <v>0</v>
      </c>
      <c r="AQ32" s="11">
        <v>37.229999999999997</v>
      </c>
      <c r="AR32" s="11">
        <f>AQ32-AP32</f>
        <v>37.229999999999997</v>
      </c>
      <c r="AS32" s="11">
        <f>IF(AP32=0,0,AQ32/AP32*100)</f>
        <v>0</v>
      </c>
      <c r="AT32" s="11">
        <v>3000</v>
      </c>
      <c r="AU32" s="11">
        <v>3000</v>
      </c>
      <c r="AV32" s="11">
        <v>2200</v>
      </c>
      <c r="AW32" s="11">
        <v>67.73</v>
      </c>
      <c r="AX32" s="11">
        <f>AW32-AV32</f>
        <v>-2132.27</v>
      </c>
      <c r="AY32" s="11">
        <f>IF(AV32=0,0,AW32/AV32*100)</f>
        <v>3.0786363636363641</v>
      </c>
      <c r="AZ32" s="11">
        <v>420</v>
      </c>
      <c r="BA32" s="11">
        <v>420</v>
      </c>
      <c r="BB32" s="11">
        <v>245</v>
      </c>
      <c r="BC32" s="11">
        <v>346.61</v>
      </c>
      <c r="BD32" s="11">
        <f>BC32-BB32</f>
        <v>101.61000000000001</v>
      </c>
      <c r="BE32" s="11">
        <f>IF(BB32=0,0,BC32/BB32*100)</f>
        <v>141.4734693877551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500</v>
      </c>
      <c r="BM32" s="11">
        <v>500</v>
      </c>
      <c r="BN32" s="11">
        <v>300</v>
      </c>
      <c r="BO32" s="11">
        <v>0</v>
      </c>
      <c r="BP32" s="11">
        <f>BO32-BN32</f>
        <v>-300</v>
      </c>
      <c r="BQ32" s="11">
        <f>IF(BN32=0,0,BO32/BN32*100)</f>
        <v>0</v>
      </c>
      <c r="BR32" s="11">
        <v>4500</v>
      </c>
      <c r="BS32" s="11">
        <v>4500</v>
      </c>
      <c r="BT32" s="11">
        <v>2700</v>
      </c>
      <c r="BU32" s="11">
        <v>4325.95</v>
      </c>
      <c r="BV32" s="11">
        <f>BU32-BT32</f>
        <v>1625.9499999999998</v>
      </c>
      <c r="BW32" s="11">
        <f>IF(BT32=0,0,BU32/BT32*100)</f>
        <v>160.22037037037035</v>
      </c>
      <c r="BX32" s="11">
        <v>100</v>
      </c>
      <c r="BY32" s="11">
        <v>100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1600</v>
      </c>
      <c r="CE32" s="11">
        <v>1600</v>
      </c>
      <c r="CF32" s="11">
        <v>800</v>
      </c>
      <c r="CG32" s="11">
        <v>2118.38</v>
      </c>
      <c r="CH32" s="11">
        <f>CG32-CF32</f>
        <v>1318.38</v>
      </c>
      <c r="CI32" s="11">
        <f>IF(CF32=0,0,CG32/CF32*100)</f>
        <v>264.79750000000001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500</v>
      </c>
      <c r="CQ32" s="11">
        <v>500</v>
      </c>
      <c r="CR32" s="11">
        <v>300</v>
      </c>
      <c r="CS32" s="11">
        <v>483.13</v>
      </c>
      <c r="CT32" s="11">
        <f>CS32-CR32</f>
        <v>183.13</v>
      </c>
      <c r="CU32" s="11">
        <f>IF(CR32=0,0,CS32/CR32*100)</f>
        <v>161.04333333333335</v>
      </c>
      <c r="CV32" s="11">
        <v>1581</v>
      </c>
      <c r="CW32" s="11">
        <v>1581</v>
      </c>
      <c r="CX32" s="11">
        <v>195</v>
      </c>
      <c r="CY32" s="11">
        <v>-518.04999999999995</v>
      </c>
      <c r="CZ32" s="11">
        <f>CY32-CX32</f>
        <v>-713.05</v>
      </c>
      <c r="DA32" s="11">
        <f>IF(CX32=0,0,CY32/CX32*100)</f>
        <v>-265.66666666666663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219.84</v>
      </c>
      <c r="DL32" s="11">
        <f>DK32-DJ32</f>
        <v>219.84</v>
      </c>
      <c r="DM32" s="11">
        <f>IF(DJ32=0,0,DK32/DJ32*100)</f>
        <v>0</v>
      </c>
      <c r="DN32" s="11">
        <v>1000</v>
      </c>
      <c r="DO32" s="11">
        <v>1000</v>
      </c>
      <c r="DP32" s="11">
        <v>500</v>
      </c>
      <c r="DQ32" s="11">
        <v>0</v>
      </c>
      <c r="DR32" s="11">
        <f>DQ32-DP32</f>
        <v>-500</v>
      </c>
      <c r="DS32" s="11">
        <f>IF(DP32=0,0,DQ32/DP32*100)</f>
        <v>0</v>
      </c>
      <c r="DT32" s="11">
        <v>10</v>
      </c>
      <c r="DU32" s="11">
        <v>10</v>
      </c>
      <c r="DV32" s="11">
        <v>10</v>
      </c>
      <c r="DW32" s="11">
        <v>0</v>
      </c>
      <c r="DX32" s="11">
        <f>DW32-DV32</f>
        <v>-10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90</v>
      </c>
      <c r="ED32" s="11">
        <f>EC32-EB32</f>
        <v>90</v>
      </c>
      <c r="EE32" s="11">
        <f>IF(EB32=0,0,EC32/EB32*100)</f>
        <v>0</v>
      </c>
      <c r="EF32" s="11">
        <v>800</v>
      </c>
      <c r="EG32" s="11">
        <v>800</v>
      </c>
      <c r="EH32" s="11">
        <v>800</v>
      </c>
      <c r="EI32" s="11">
        <v>1322.62</v>
      </c>
      <c r="EJ32" s="11">
        <f>EI32-EH32</f>
        <v>522.61999999999989</v>
      </c>
      <c r="EK32" s="11">
        <f>IF(EH32=0,0,EI32/EH32*100)</f>
        <v>165.32749999999999</v>
      </c>
    </row>
    <row r="33" spans="1:141" x14ac:dyDescent="0.2">
      <c r="A33" s="10"/>
      <c r="B33" s="10">
        <v>18010300</v>
      </c>
      <c r="C33" s="10" t="s">
        <v>58</v>
      </c>
      <c r="D33" s="11">
        <v>383404</v>
      </c>
      <c r="E33" s="11">
        <v>383404</v>
      </c>
      <c r="F33" s="11">
        <v>144068</v>
      </c>
      <c r="G33" s="11">
        <v>195296.65999999997</v>
      </c>
      <c r="H33" s="11">
        <f>G33-F33</f>
        <v>51228.659999999974</v>
      </c>
      <c r="I33" s="11">
        <f>IF(F33=0,0,G33/F33*100)</f>
        <v>135.55866674070575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349465</v>
      </c>
      <c r="Q33" s="11">
        <v>349465</v>
      </c>
      <c r="R33" s="11">
        <v>123115</v>
      </c>
      <c r="S33" s="11">
        <v>174910.91</v>
      </c>
      <c r="T33" s="11">
        <f>S33-R33</f>
        <v>51795.91</v>
      </c>
      <c r="U33" s="11">
        <f>IF(R33=0,0,S33/R33*100)</f>
        <v>142.07116110953174</v>
      </c>
      <c r="V33" s="11">
        <v>349465</v>
      </c>
      <c r="W33" s="11">
        <v>349465</v>
      </c>
      <c r="X33" s="11">
        <v>123115</v>
      </c>
      <c r="Y33" s="11">
        <v>174910.91</v>
      </c>
      <c r="Z33" s="11">
        <f>Y33-X33</f>
        <v>51795.91</v>
      </c>
      <c r="AA33" s="11">
        <f>IF(X33=0,0,Y33/X33*100)</f>
        <v>142.07116110953174</v>
      </c>
      <c r="AB33" s="11">
        <v>33939</v>
      </c>
      <c r="AC33" s="11">
        <v>33939</v>
      </c>
      <c r="AD33" s="11">
        <v>20953</v>
      </c>
      <c r="AE33" s="11">
        <v>20385.750000000004</v>
      </c>
      <c r="AF33" s="11">
        <f>AE33-AD33</f>
        <v>-567.24999999999636</v>
      </c>
      <c r="AG33" s="11">
        <f>IF(AD33=0,0,AE33/AD33*100)</f>
        <v>97.29275044146425</v>
      </c>
      <c r="AH33" s="11">
        <v>10100</v>
      </c>
      <c r="AI33" s="11">
        <v>10100</v>
      </c>
      <c r="AJ33" s="11">
        <v>5000</v>
      </c>
      <c r="AK33" s="11">
        <v>4707.6099999999997</v>
      </c>
      <c r="AL33" s="11">
        <f>AK33-AJ33</f>
        <v>-292.39000000000033</v>
      </c>
      <c r="AM33" s="11">
        <f>IF(AJ33=0,0,AK33/AJ33*100)</f>
        <v>94.152199999999993</v>
      </c>
      <c r="AN33" s="11">
        <v>200</v>
      </c>
      <c r="AO33" s="11">
        <v>200</v>
      </c>
      <c r="AP33" s="11">
        <v>112</v>
      </c>
      <c r="AQ33" s="11">
        <v>1145.77</v>
      </c>
      <c r="AR33" s="11">
        <f>AQ33-AP33</f>
        <v>1033.77</v>
      </c>
      <c r="AS33" s="11">
        <f>IF(AP33=0,0,AQ33/AP33*100)</f>
        <v>1023.0089285714286</v>
      </c>
      <c r="AT33" s="11">
        <v>500</v>
      </c>
      <c r="AU33" s="11">
        <v>500</v>
      </c>
      <c r="AV33" s="11">
        <v>375</v>
      </c>
      <c r="AW33" s="11">
        <v>0</v>
      </c>
      <c r="AX33" s="11">
        <f>AW33-AV33</f>
        <v>-375</v>
      </c>
      <c r="AY33" s="11">
        <f>IF(AV33=0,0,AW33/AV33*100)</f>
        <v>0</v>
      </c>
      <c r="AZ33" s="11">
        <v>130</v>
      </c>
      <c r="BA33" s="11">
        <v>130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197</v>
      </c>
      <c r="BG33" s="11">
        <v>197</v>
      </c>
      <c r="BH33" s="11">
        <v>197</v>
      </c>
      <c r="BI33" s="11">
        <v>303.57</v>
      </c>
      <c r="BJ33" s="11">
        <f>BI33-BH33</f>
        <v>106.57</v>
      </c>
      <c r="BK33" s="11">
        <f>IF(BH33=0,0,BI33/BH33*100)</f>
        <v>154.09644670050761</v>
      </c>
      <c r="BL33" s="11">
        <v>4700</v>
      </c>
      <c r="BM33" s="11">
        <v>4700</v>
      </c>
      <c r="BN33" s="11">
        <v>2700</v>
      </c>
      <c r="BO33" s="11">
        <v>109.24</v>
      </c>
      <c r="BP33" s="11">
        <f>BO33-BN33</f>
        <v>-2590.7600000000002</v>
      </c>
      <c r="BQ33" s="11">
        <f>IF(BN33=0,0,BO33/BN33*100)</f>
        <v>4.0459259259259257</v>
      </c>
      <c r="BR33" s="11">
        <v>2000</v>
      </c>
      <c r="BS33" s="11">
        <v>2000</v>
      </c>
      <c r="BT33" s="11">
        <v>1400</v>
      </c>
      <c r="BU33" s="11">
        <v>2896.63</v>
      </c>
      <c r="BV33" s="11">
        <f>BU33-BT33</f>
        <v>1496.63</v>
      </c>
      <c r="BW33" s="11">
        <f>IF(BT33=0,0,BU33/BT33*100)</f>
        <v>206.90214285714288</v>
      </c>
      <c r="BX33" s="11">
        <v>350</v>
      </c>
      <c r="BY33" s="11">
        <v>350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2500</v>
      </c>
      <c r="CE33" s="11">
        <v>2500</v>
      </c>
      <c r="CF33" s="11">
        <v>900</v>
      </c>
      <c r="CG33" s="11">
        <v>966.77</v>
      </c>
      <c r="CH33" s="11">
        <f>CG33-CF33</f>
        <v>66.769999999999982</v>
      </c>
      <c r="CI33" s="11">
        <f>IF(CF33=0,0,CG33/CF33*100)</f>
        <v>107.41888888888889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4500</v>
      </c>
      <c r="CQ33" s="11">
        <v>4500</v>
      </c>
      <c r="CR33" s="11">
        <v>2600</v>
      </c>
      <c r="CS33" s="11">
        <v>7617</v>
      </c>
      <c r="CT33" s="11">
        <f>CS33-CR33</f>
        <v>5017</v>
      </c>
      <c r="CU33" s="11">
        <f>IF(CR33=0,0,CS33/CR33*100)</f>
        <v>292.96153846153845</v>
      </c>
      <c r="CV33" s="11">
        <v>1637</v>
      </c>
      <c r="CW33" s="11">
        <v>1637</v>
      </c>
      <c r="CX33" s="11">
        <v>544</v>
      </c>
      <c r="CY33" s="11">
        <v>828.13</v>
      </c>
      <c r="CZ33" s="11">
        <f>CY33-CX33</f>
        <v>284.13</v>
      </c>
      <c r="DA33" s="11">
        <f>IF(CX33=0,0,CY33/CX33*100)</f>
        <v>152.2297794117647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232.65</v>
      </c>
      <c r="DL33" s="11">
        <f>DK33-DJ33</f>
        <v>232.65</v>
      </c>
      <c r="DM33" s="11">
        <f>IF(DJ33=0,0,DK33/DJ33*100)</f>
        <v>0</v>
      </c>
      <c r="DN33" s="11">
        <v>5125</v>
      </c>
      <c r="DO33" s="11">
        <v>5125</v>
      </c>
      <c r="DP33" s="11">
        <v>5125</v>
      </c>
      <c r="DQ33" s="11">
        <v>186.15</v>
      </c>
      <c r="DR33" s="11">
        <f>DQ33-DP33</f>
        <v>-4938.8500000000004</v>
      </c>
      <c r="DS33" s="11">
        <f>IF(DP33=0,0,DQ33/DP33*100)</f>
        <v>3.6321951219512196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2000</v>
      </c>
      <c r="EG33" s="11">
        <v>2000</v>
      </c>
      <c r="EH33" s="11">
        <v>2000</v>
      </c>
      <c r="EI33" s="11">
        <v>1392.23</v>
      </c>
      <c r="EJ33" s="11">
        <f>EI33-EH33</f>
        <v>-607.77</v>
      </c>
      <c r="EK33" s="11">
        <f>IF(EH33=0,0,EI33/EH33*100)</f>
        <v>69.611500000000007</v>
      </c>
    </row>
    <row r="34" spans="1:141" x14ac:dyDescent="0.2">
      <c r="A34" s="10"/>
      <c r="B34" s="10">
        <v>18010400</v>
      </c>
      <c r="C34" s="10" t="s">
        <v>59</v>
      </c>
      <c r="D34" s="11">
        <v>492984</v>
      </c>
      <c r="E34" s="11">
        <v>492984</v>
      </c>
      <c r="F34" s="11">
        <v>289766</v>
      </c>
      <c r="G34" s="11">
        <v>388483.98000000004</v>
      </c>
      <c r="H34" s="11">
        <f>G34-F34</f>
        <v>98717.98000000004</v>
      </c>
      <c r="I34" s="11">
        <f>IF(F34=0,0,G34/F34*100)</f>
        <v>134.06817224933224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413415</v>
      </c>
      <c r="Q34" s="11">
        <v>413415</v>
      </c>
      <c r="R34" s="11">
        <v>237685</v>
      </c>
      <c r="S34" s="11">
        <v>304002.28000000003</v>
      </c>
      <c r="T34" s="11">
        <f>S34-R34</f>
        <v>66317.280000000028</v>
      </c>
      <c r="U34" s="11">
        <f>IF(R34=0,0,S34/R34*100)</f>
        <v>127.90133159433705</v>
      </c>
      <c r="V34" s="11">
        <v>413415</v>
      </c>
      <c r="W34" s="11">
        <v>413415</v>
      </c>
      <c r="X34" s="11">
        <v>237685</v>
      </c>
      <c r="Y34" s="11">
        <v>304002.28000000003</v>
      </c>
      <c r="Z34" s="11">
        <f>Y34-X34</f>
        <v>66317.280000000028</v>
      </c>
      <c r="AA34" s="11">
        <f>IF(X34=0,0,Y34/X34*100)</f>
        <v>127.90133159433705</v>
      </c>
      <c r="AB34" s="11">
        <v>79569</v>
      </c>
      <c r="AC34" s="11">
        <v>79569</v>
      </c>
      <c r="AD34" s="11">
        <v>52081</v>
      </c>
      <c r="AE34" s="11">
        <v>84481.7</v>
      </c>
      <c r="AF34" s="11">
        <f>AE34-AD34</f>
        <v>32400.699999999997</v>
      </c>
      <c r="AG34" s="11">
        <f>IF(AD34=0,0,AE34/AD34*100)</f>
        <v>162.21213110347344</v>
      </c>
      <c r="AH34" s="11">
        <v>2300</v>
      </c>
      <c r="AI34" s="11">
        <v>2300</v>
      </c>
      <c r="AJ34" s="11">
        <v>2300</v>
      </c>
      <c r="AK34" s="11">
        <v>1624.07</v>
      </c>
      <c r="AL34" s="11">
        <f>AK34-AJ34</f>
        <v>-675.93000000000006</v>
      </c>
      <c r="AM34" s="11">
        <f>IF(AJ34=0,0,AK34/AJ34*100)</f>
        <v>70.611739130434785</v>
      </c>
      <c r="AN34" s="11">
        <v>1000</v>
      </c>
      <c r="AO34" s="11">
        <v>1000</v>
      </c>
      <c r="AP34" s="11">
        <v>581</v>
      </c>
      <c r="AQ34" s="11">
        <v>340.7</v>
      </c>
      <c r="AR34" s="11">
        <f>AQ34-AP34</f>
        <v>-240.3</v>
      </c>
      <c r="AS34" s="11">
        <f>IF(AP34=0,0,AQ34/AP34*100)</f>
        <v>58.640275387263344</v>
      </c>
      <c r="AT34" s="11">
        <v>1000</v>
      </c>
      <c r="AU34" s="11">
        <v>1000</v>
      </c>
      <c r="AV34" s="11">
        <v>800</v>
      </c>
      <c r="AW34" s="11">
        <v>1394.43</v>
      </c>
      <c r="AX34" s="11">
        <f>AW34-AV34</f>
        <v>594.43000000000006</v>
      </c>
      <c r="AY34" s="11">
        <f>IF(AV34=0,0,AW34/AV34*100)</f>
        <v>174.30375000000001</v>
      </c>
      <c r="AZ34" s="11">
        <v>22690</v>
      </c>
      <c r="BA34" s="11">
        <v>22690</v>
      </c>
      <c r="BB34" s="11">
        <v>13230</v>
      </c>
      <c r="BC34" s="11">
        <v>25861.040000000001</v>
      </c>
      <c r="BD34" s="11">
        <f>BC34-BB34</f>
        <v>12631.04</v>
      </c>
      <c r="BE34" s="11">
        <f>IF(BB34=0,0,BC34/BB34*100)</f>
        <v>195.47271352985641</v>
      </c>
      <c r="BF34" s="11">
        <v>1711</v>
      </c>
      <c r="BG34" s="11">
        <v>1711</v>
      </c>
      <c r="BH34" s="11">
        <v>900</v>
      </c>
      <c r="BI34" s="11">
        <v>1329.17</v>
      </c>
      <c r="BJ34" s="11">
        <f>BI34-BH34</f>
        <v>429.17000000000007</v>
      </c>
      <c r="BK34" s="11">
        <f>IF(BH34=0,0,BI34/BH34*100)</f>
        <v>147.68555555555557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9000</v>
      </c>
      <c r="BS34" s="11">
        <v>9000</v>
      </c>
      <c r="BT34" s="11">
        <v>5250</v>
      </c>
      <c r="BU34" s="11">
        <v>10575.89</v>
      </c>
      <c r="BV34" s="11">
        <f>BU34-BT34</f>
        <v>5325.8899999999994</v>
      </c>
      <c r="BW34" s="11">
        <f>IF(BT34=0,0,BU34/BT34*100)</f>
        <v>201.44552380952382</v>
      </c>
      <c r="BX34" s="11">
        <v>1300</v>
      </c>
      <c r="BY34" s="11">
        <v>1300</v>
      </c>
      <c r="BZ34" s="11">
        <v>888</v>
      </c>
      <c r="CA34" s="11">
        <v>2712.65</v>
      </c>
      <c r="CB34" s="11">
        <f>CA34-BZ34</f>
        <v>1824.65</v>
      </c>
      <c r="CC34" s="11">
        <f>IF(BZ34=0,0,CA34/BZ34*100)</f>
        <v>305.47860360360357</v>
      </c>
      <c r="CD34" s="11">
        <v>2000</v>
      </c>
      <c r="CE34" s="11">
        <v>2000</v>
      </c>
      <c r="CF34" s="11">
        <v>200</v>
      </c>
      <c r="CG34" s="11">
        <v>0</v>
      </c>
      <c r="CH34" s="11">
        <f>CG34-CF34</f>
        <v>-200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7934.05</v>
      </c>
      <c r="CN34" s="11">
        <f>CM34-CL34</f>
        <v>7934.05</v>
      </c>
      <c r="CO34" s="11">
        <f>IF(CL34=0,0,CM34/CL34*100)</f>
        <v>0</v>
      </c>
      <c r="CP34" s="11">
        <v>500</v>
      </c>
      <c r="CQ34" s="11">
        <v>500</v>
      </c>
      <c r="CR34" s="11">
        <v>300</v>
      </c>
      <c r="CS34" s="11">
        <v>253.04</v>
      </c>
      <c r="CT34" s="11">
        <f>CS34-CR34</f>
        <v>-46.960000000000008</v>
      </c>
      <c r="CU34" s="11">
        <f>IF(CR34=0,0,CS34/CR34*100)</f>
        <v>84.346666666666664</v>
      </c>
      <c r="CV34" s="11">
        <v>228</v>
      </c>
      <c r="CW34" s="11">
        <v>228</v>
      </c>
      <c r="CX34" s="11">
        <v>193</v>
      </c>
      <c r="CY34" s="11">
        <v>2468.83</v>
      </c>
      <c r="CZ34" s="11">
        <f>CY34-CX34</f>
        <v>2275.83</v>
      </c>
      <c r="DA34" s="11">
        <f>IF(CX34=0,0,CY34/CX34*100)</f>
        <v>1279.1865284974094</v>
      </c>
      <c r="DB34" s="11">
        <v>3000</v>
      </c>
      <c r="DC34" s="11">
        <v>3000</v>
      </c>
      <c r="DD34" s="11">
        <v>1520</v>
      </c>
      <c r="DE34" s="11">
        <v>1820.56</v>
      </c>
      <c r="DF34" s="11">
        <f>DE34-DD34</f>
        <v>300.55999999999995</v>
      </c>
      <c r="DG34" s="11">
        <f>IF(DD34=0,0,DE34/DD34*100)</f>
        <v>119.77368421052633</v>
      </c>
      <c r="DH34" s="11">
        <v>7600</v>
      </c>
      <c r="DI34" s="11">
        <v>7600</v>
      </c>
      <c r="DJ34" s="11">
        <v>3800</v>
      </c>
      <c r="DK34" s="11">
        <v>0</v>
      </c>
      <c r="DL34" s="11">
        <f>DK34-DJ34</f>
        <v>-3800</v>
      </c>
      <c r="DM34" s="11">
        <f>IF(DJ34=0,0,DK34/DJ34*100)</f>
        <v>0</v>
      </c>
      <c r="DN34" s="11">
        <v>2500</v>
      </c>
      <c r="DO34" s="11">
        <v>2500</v>
      </c>
      <c r="DP34" s="11">
        <v>625</v>
      </c>
      <c r="DQ34" s="11">
        <v>2038.06</v>
      </c>
      <c r="DR34" s="11">
        <f>DQ34-DP34</f>
        <v>1413.06</v>
      </c>
      <c r="DS34" s="11">
        <f>IF(DP34=0,0,DQ34/DP34*100)</f>
        <v>326.08959999999996</v>
      </c>
      <c r="DT34" s="11">
        <v>9740</v>
      </c>
      <c r="DU34" s="11">
        <v>9740</v>
      </c>
      <c r="DV34" s="11">
        <v>6494</v>
      </c>
      <c r="DW34" s="11">
        <v>6951.17</v>
      </c>
      <c r="DX34" s="11">
        <f>DW34-DV34</f>
        <v>457.17000000000007</v>
      </c>
      <c r="DY34" s="11">
        <f>IF(DV34=0,0,DW34/DV34*100)</f>
        <v>107.03988296889437</v>
      </c>
      <c r="DZ34" s="11">
        <v>0</v>
      </c>
      <c r="EA34" s="11">
        <v>0</v>
      </c>
      <c r="EB34" s="11">
        <v>0</v>
      </c>
      <c r="EC34" s="11">
        <v>2471.4499999999998</v>
      </c>
      <c r="ED34" s="11">
        <f>EC34-EB34</f>
        <v>2471.4499999999998</v>
      </c>
      <c r="EE34" s="11">
        <f>IF(EB34=0,0,EC34/EB34*100)</f>
        <v>0</v>
      </c>
      <c r="EF34" s="11">
        <v>15000</v>
      </c>
      <c r="EG34" s="11">
        <v>15000</v>
      </c>
      <c r="EH34" s="11">
        <v>15000</v>
      </c>
      <c r="EI34" s="11">
        <v>16706.59</v>
      </c>
      <c r="EJ34" s="11">
        <f>EI34-EH34</f>
        <v>1706.5900000000001</v>
      </c>
      <c r="EK34" s="11">
        <f>IF(EH34=0,0,EI34/EH34*100)</f>
        <v>111.37726666666667</v>
      </c>
    </row>
    <row r="35" spans="1:141" x14ac:dyDescent="0.2">
      <c r="A35" s="10"/>
      <c r="B35" s="10">
        <v>18010500</v>
      </c>
      <c r="C35" s="10" t="s">
        <v>60</v>
      </c>
      <c r="D35" s="11">
        <v>680879</v>
      </c>
      <c r="E35" s="11">
        <v>680879</v>
      </c>
      <c r="F35" s="11">
        <v>411997</v>
      </c>
      <c r="G35" s="11">
        <v>623611.83000000007</v>
      </c>
      <c r="H35" s="11">
        <f>G35-F35</f>
        <v>211614.83000000007</v>
      </c>
      <c r="I35" s="11">
        <f>IF(F35=0,0,G35/F35*100)</f>
        <v>151.36319681939435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324340</v>
      </c>
      <c r="Q35" s="11">
        <v>324340</v>
      </c>
      <c r="R35" s="11">
        <v>194995</v>
      </c>
      <c r="S35" s="11">
        <v>167085.92000000001</v>
      </c>
      <c r="T35" s="11">
        <f>S35-R35</f>
        <v>-27909.079999999987</v>
      </c>
      <c r="U35" s="11">
        <f>IF(R35=0,0,S35/R35*100)</f>
        <v>85.687284289340766</v>
      </c>
      <c r="V35" s="11">
        <v>324340</v>
      </c>
      <c r="W35" s="11">
        <v>324340</v>
      </c>
      <c r="X35" s="11">
        <v>194995</v>
      </c>
      <c r="Y35" s="11">
        <v>167085.92000000001</v>
      </c>
      <c r="Z35" s="11">
        <f>Y35-X35</f>
        <v>-27909.079999999987</v>
      </c>
      <c r="AA35" s="11">
        <f>IF(X35=0,0,Y35/X35*100)</f>
        <v>85.687284289340766</v>
      </c>
      <c r="AB35" s="11">
        <v>356539</v>
      </c>
      <c r="AC35" s="11">
        <v>356539</v>
      </c>
      <c r="AD35" s="11">
        <v>217002</v>
      </c>
      <c r="AE35" s="11">
        <v>456525.91000000003</v>
      </c>
      <c r="AF35" s="11">
        <f>AE35-AD35</f>
        <v>239523.91000000003</v>
      </c>
      <c r="AG35" s="11">
        <f>IF(AD35=0,0,AE35/AD35*100)</f>
        <v>210.37866471276763</v>
      </c>
      <c r="AH35" s="11">
        <v>5000</v>
      </c>
      <c r="AI35" s="11">
        <v>5000</v>
      </c>
      <c r="AJ35" s="11">
        <v>2900</v>
      </c>
      <c r="AK35" s="11">
        <v>4059.47</v>
      </c>
      <c r="AL35" s="11">
        <f>AK35-AJ35</f>
        <v>1159.4699999999998</v>
      </c>
      <c r="AM35" s="11">
        <f>IF(AJ35=0,0,AK35/AJ35*100)</f>
        <v>139.98172413793102</v>
      </c>
      <c r="AN35" s="11">
        <v>100</v>
      </c>
      <c r="AO35" s="11">
        <v>100</v>
      </c>
      <c r="AP35" s="11">
        <v>56</v>
      </c>
      <c r="AQ35" s="11">
        <v>2232.4499999999998</v>
      </c>
      <c r="AR35" s="11">
        <f>AQ35-AP35</f>
        <v>2176.4499999999998</v>
      </c>
      <c r="AS35" s="11">
        <f>IF(AP35=0,0,AQ35/AP35*100)</f>
        <v>3986.5178571428564</v>
      </c>
      <c r="AT35" s="11">
        <v>9000</v>
      </c>
      <c r="AU35" s="11">
        <v>9000</v>
      </c>
      <c r="AV35" s="11">
        <v>9000</v>
      </c>
      <c r="AW35" s="11">
        <v>6157.14</v>
      </c>
      <c r="AX35" s="11">
        <f>AW35-AV35</f>
        <v>-2842.8599999999997</v>
      </c>
      <c r="AY35" s="11">
        <f>IF(AV35=0,0,AW35/AV35*100)</f>
        <v>68.412666666666667</v>
      </c>
      <c r="AZ35" s="11">
        <v>120</v>
      </c>
      <c r="BA35" s="11">
        <v>120</v>
      </c>
      <c r="BB35" s="11">
        <v>70</v>
      </c>
      <c r="BC35" s="11">
        <v>3354.67</v>
      </c>
      <c r="BD35" s="11">
        <f>BC35-BB35</f>
        <v>3284.67</v>
      </c>
      <c r="BE35" s="11">
        <f>IF(BB35=0,0,BC35/BB35*100)</f>
        <v>4792.3857142857141</v>
      </c>
      <c r="BF35" s="11">
        <v>5508</v>
      </c>
      <c r="BG35" s="11">
        <v>5508</v>
      </c>
      <c r="BH35" s="11">
        <v>3530</v>
      </c>
      <c r="BI35" s="11">
        <v>4802.99</v>
      </c>
      <c r="BJ35" s="11">
        <f>BI35-BH35</f>
        <v>1272.9899999999998</v>
      </c>
      <c r="BK35" s="11">
        <f>IF(BH35=0,0,BI35/BH35*100)</f>
        <v>136.06203966005666</v>
      </c>
      <c r="BL35" s="11">
        <v>14300</v>
      </c>
      <c r="BM35" s="11">
        <v>14300</v>
      </c>
      <c r="BN35" s="11">
        <v>8400</v>
      </c>
      <c r="BO35" s="11">
        <v>18331.849999999999</v>
      </c>
      <c r="BP35" s="11">
        <f>BO35-BN35</f>
        <v>9931.8499999999985</v>
      </c>
      <c r="BQ35" s="11">
        <f>IF(BN35=0,0,BO35/BN35*100)</f>
        <v>218.23630952380952</v>
      </c>
      <c r="BR35" s="11">
        <v>112786</v>
      </c>
      <c r="BS35" s="11">
        <v>112786</v>
      </c>
      <c r="BT35" s="11">
        <v>66121</v>
      </c>
      <c r="BU35" s="11">
        <v>36668.54</v>
      </c>
      <c r="BV35" s="11">
        <f>BU35-BT35</f>
        <v>-29452.46</v>
      </c>
      <c r="BW35" s="11">
        <f>IF(BT35=0,0,BU35/BT35*100)</f>
        <v>55.456723280047186</v>
      </c>
      <c r="BX35" s="11">
        <v>5700</v>
      </c>
      <c r="BY35" s="11">
        <v>5700</v>
      </c>
      <c r="BZ35" s="11">
        <v>3276</v>
      </c>
      <c r="CA35" s="11">
        <v>6153.77</v>
      </c>
      <c r="CB35" s="11">
        <f>CA35-BZ35</f>
        <v>2877.7700000000004</v>
      </c>
      <c r="CC35" s="11">
        <f>IF(BZ35=0,0,CA35/BZ35*100)</f>
        <v>187.84401709401709</v>
      </c>
      <c r="CD35" s="11">
        <v>4500</v>
      </c>
      <c r="CE35" s="11">
        <v>4500</v>
      </c>
      <c r="CF35" s="11">
        <v>2620</v>
      </c>
      <c r="CG35" s="11">
        <v>3149.04</v>
      </c>
      <c r="CH35" s="11">
        <f>CG35-CF35</f>
        <v>529.04</v>
      </c>
      <c r="CI35" s="11">
        <f>IF(CF35=0,0,CG35/CF35*100)</f>
        <v>120.19236641221373</v>
      </c>
      <c r="CJ35" s="11">
        <v>500</v>
      </c>
      <c r="CK35" s="11">
        <v>500</v>
      </c>
      <c r="CL35" s="11">
        <v>280</v>
      </c>
      <c r="CM35" s="11">
        <v>16017.92</v>
      </c>
      <c r="CN35" s="11">
        <f>CM35-CL35</f>
        <v>15737.92</v>
      </c>
      <c r="CO35" s="11">
        <f>IF(CL35=0,0,CM35/CL35*100)</f>
        <v>5720.6857142857143</v>
      </c>
      <c r="CP35" s="11">
        <v>8000</v>
      </c>
      <c r="CQ35" s="11">
        <v>8000</v>
      </c>
      <c r="CR35" s="11">
        <v>4500</v>
      </c>
      <c r="CS35" s="11">
        <v>11115.83</v>
      </c>
      <c r="CT35" s="11">
        <f>CS35-CR35</f>
        <v>6615.83</v>
      </c>
      <c r="CU35" s="11">
        <f>IF(CR35=0,0,CS35/CR35*100)</f>
        <v>247.01844444444444</v>
      </c>
      <c r="CV35" s="11">
        <v>41255</v>
      </c>
      <c r="CW35" s="11">
        <v>41255</v>
      </c>
      <c r="CX35" s="11">
        <v>27536</v>
      </c>
      <c r="CY35" s="11">
        <v>44455.93</v>
      </c>
      <c r="CZ35" s="11">
        <f>CY35-CX35</f>
        <v>16919.93</v>
      </c>
      <c r="DA35" s="11">
        <f>IF(CX35=0,0,CY35/CX35*100)</f>
        <v>161.44657902382335</v>
      </c>
      <c r="DB35" s="11">
        <v>1500</v>
      </c>
      <c r="DC35" s="11">
        <v>1500</v>
      </c>
      <c r="DD35" s="11">
        <v>930</v>
      </c>
      <c r="DE35" s="11">
        <v>11194.16</v>
      </c>
      <c r="DF35" s="11">
        <f>DE35-DD35</f>
        <v>10264.16</v>
      </c>
      <c r="DG35" s="11">
        <f>IF(DD35=0,0,DE35/DD35*100)</f>
        <v>1203.6731182795697</v>
      </c>
      <c r="DH35" s="11">
        <v>12100</v>
      </c>
      <c r="DI35" s="11">
        <v>12100</v>
      </c>
      <c r="DJ35" s="11">
        <v>7000</v>
      </c>
      <c r="DK35" s="11">
        <v>3516.48</v>
      </c>
      <c r="DL35" s="11">
        <f>DK35-DJ35</f>
        <v>-3483.52</v>
      </c>
      <c r="DM35" s="11">
        <f>IF(DJ35=0,0,DK35/DJ35*100)</f>
        <v>50.235428571428578</v>
      </c>
      <c r="DN35" s="11">
        <v>430</v>
      </c>
      <c r="DO35" s="11">
        <v>430</v>
      </c>
      <c r="DP35" s="11">
        <v>430</v>
      </c>
      <c r="DQ35" s="11">
        <v>9563.75</v>
      </c>
      <c r="DR35" s="11">
        <f>DQ35-DP35</f>
        <v>9133.75</v>
      </c>
      <c r="DS35" s="11">
        <f>IF(DP35=0,0,DQ35/DP35*100)</f>
        <v>2224.1279069767438</v>
      </c>
      <c r="DT35" s="11">
        <v>560</v>
      </c>
      <c r="DU35" s="11">
        <v>560</v>
      </c>
      <c r="DV35" s="11">
        <v>329</v>
      </c>
      <c r="DW35" s="11">
        <v>8276.51</v>
      </c>
      <c r="DX35" s="11">
        <f>DW35-DV35</f>
        <v>7947.51</v>
      </c>
      <c r="DY35" s="11">
        <f>IF(DV35=0,0,DW35/DV35*100)</f>
        <v>2515.6565349544076</v>
      </c>
      <c r="DZ35" s="11">
        <v>5180</v>
      </c>
      <c r="EA35" s="11">
        <v>5180</v>
      </c>
      <c r="EB35" s="11">
        <v>3024</v>
      </c>
      <c r="EC35" s="11">
        <v>11126.46</v>
      </c>
      <c r="ED35" s="11">
        <f>EC35-EB35</f>
        <v>8102.4599999999991</v>
      </c>
      <c r="EE35" s="11">
        <f>IF(EB35=0,0,EC35/EB35*100)</f>
        <v>367.93849206349205</v>
      </c>
      <c r="EF35" s="11">
        <v>130000</v>
      </c>
      <c r="EG35" s="11">
        <v>130000</v>
      </c>
      <c r="EH35" s="11">
        <v>77000</v>
      </c>
      <c r="EI35" s="11">
        <v>256348.95</v>
      </c>
      <c r="EJ35" s="11">
        <f>EI35-EH35</f>
        <v>179348.95</v>
      </c>
      <c r="EK35" s="11">
        <f>IF(EH35=0,0,EI35/EH35*100)</f>
        <v>332.92071428571427</v>
      </c>
    </row>
    <row r="36" spans="1:141" x14ac:dyDescent="0.2">
      <c r="A36" s="10"/>
      <c r="B36" s="10">
        <v>18010600</v>
      </c>
      <c r="C36" s="10" t="s">
        <v>61</v>
      </c>
      <c r="D36" s="11">
        <v>6458630</v>
      </c>
      <c r="E36" s="11">
        <v>6458630</v>
      </c>
      <c r="F36" s="11">
        <v>3753723</v>
      </c>
      <c r="G36" s="11">
        <v>3741488.9699999997</v>
      </c>
      <c r="H36" s="11">
        <f>G36-F36</f>
        <v>-12234.030000000261</v>
      </c>
      <c r="I36" s="11">
        <f>IF(F36=0,0,G36/F36*100)</f>
        <v>99.674082770625319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2911220</v>
      </c>
      <c r="Q36" s="11">
        <v>2911220</v>
      </c>
      <c r="R36" s="11">
        <v>1684510</v>
      </c>
      <c r="S36" s="11">
        <v>1709705.59</v>
      </c>
      <c r="T36" s="11">
        <f>S36-R36</f>
        <v>25195.590000000084</v>
      </c>
      <c r="U36" s="11">
        <f>IF(R36=0,0,S36/R36*100)</f>
        <v>101.49572219814664</v>
      </c>
      <c r="V36" s="11">
        <v>2911220</v>
      </c>
      <c r="W36" s="11">
        <v>2911220</v>
      </c>
      <c r="X36" s="11">
        <v>1684510</v>
      </c>
      <c r="Y36" s="11">
        <v>1709705.59</v>
      </c>
      <c r="Z36" s="11">
        <f>Y36-X36</f>
        <v>25195.590000000084</v>
      </c>
      <c r="AA36" s="11">
        <f>IF(X36=0,0,Y36/X36*100)</f>
        <v>101.49572219814664</v>
      </c>
      <c r="AB36" s="11">
        <v>3547410</v>
      </c>
      <c r="AC36" s="11">
        <v>3547410</v>
      </c>
      <c r="AD36" s="11">
        <v>2069213</v>
      </c>
      <c r="AE36" s="11">
        <v>2031783.3800000004</v>
      </c>
      <c r="AF36" s="11">
        <f>AE36-AD36</f>
        <v>-37429.619999999646</v>
      </c>
      <c r="AG36" s="11">
        <f>IF(AD36=0,0,AE36/AD36*100)</f>
        <v>98.19111807242659</v>
      </c>
      <c r="AH36" s="11">
        <v>300000</v>
      </c>
      <c r="AI36" s="11">
        <v>300000</v>
      </c>
      <c r="AJ36" s="11">
        <v>175000</v>
      </c>
      <c r="AK36" s="11">
        <v>116715.11</v>
      </c>
      <c r="AL36" s="11">
        <f>AK36-AJ36</f>
        <v>-58284.89</v>
      </c>
      <c r="AM36" s="11">
        <f>IF(AJ36=0,0,AK36/AJ36*100)</f>
        <v>66.694348571428577</v>
      </c>
      <c r="AN36" s="11">
        <v>210000</v>
      </c>
      <c r="AO36" s="11">
        <v>210000</v>
      </c>
      <c r="AP36" s="11">
        <v>122500</v>
      </c>
      <c r="AQ36" s="11">
        <v>78798.850000000006</v>
      </c>
      <c r="AR36" s="11">
        <f>AQ36-AP36</f>
        <v>-43701.149999999994</v>
      </c>
      <c r="AS36" s="11">
        <f>IF(AP36=0,0,AQ36/AP36*100)</f>
        <v>64.325591836734702</v>
      </c>
      <c r="AT36" s="11">
        <v>550000</v>
      </c>
      <c r="AU36" s="11">
        <v>550000</v>
      </c>
      <c r="AV36" s="11">
        <v>321000</v>
      </c>
      <c r="AW36" s="11">
        <v>333352.52</v>
      </c>
      <c r="AX36" s="11">
        <f>AW36-AV36</f>
        <v>12352.520000000019</v>
      </c>
      <c r="AY36" s="11">
        <f>IF(AV36=0,0,AW36/AV36*100)</f>
        <v>103.84813707165111</v>
      </c>
      <c r="AZ36" s="11">
        <v>427410</v>
      </c>
      <c r="BA36" s="11">
        <v>427410</v>
      </c>
      <c r="BB36" s="11">
        <v>249340</v>
      </c>
      <c r="BC36" s="11">
        <v>205001.28</v>
      </c>
      <c r="BD36" s="11">
        <f>BC36-BB36</f>
        <v>-44338.720000000001</v>
      </c>
      <c r="BE36" s="11">
        <f>IF(BB36=0,0,BC36/BB36*100)</f>
        <v>82.217566375230604</v>
      </c>
      <c r="BF36" s="11">
        <v>33115</v>
      </c>
      <c r="BG36" s="11">
        <v>33115</v>
      </c>
      <c r="BH36" s="11">
        <v>20500</v>
      </c>
      <c r="BI36" s="11">
        <v>26214.959999999999</v>
      </c>
      <c r="BJ36" s="11">
        <f>BI36-BH36</f>
        <v>5714.9599999999991</v>
      </c>
      <c r="BK36" s="11">
        <f>IF(BH36=0,0,BI36/BH36*100)</f>
        <v>127.87785365853659</v>
      </c>
      <c r="BL36" s="11">
        <v>70800</v>
      </c>
      <c r="BM36" s="11">
        <v>70800</v>
      </c>
      <c r="BN36" s="11">
        <v>41300</v>
      </c>
      <c r="BO36" s="11">
        <v>32842.15</v>
      </c>
      <c r="BP36" s="11">
        <f>BO36-BN36</f>
        <v>-8457.8499999999985</v>
      </c>
      <c r="BQ36" s="11">
        <f>IF(BN36=0,0,BO36/BN36*100)</f>
        <v>79.520944309927373</v>
      </c>
      <c r="BR36" s="11">
        <v>60000</v>
      </c>
      <c r="BS36" s="11">
        <v>60000</v>
      </c>
      <c r="BT36" s="11">
        <v>35000</v>
      </c>
      <c r="BU36" s="11">
        <v>36316.28</v>
      </c>
      <c r="BV36" s="11">
        <f>BU36-BT36</f>
        <v>1316.2799999999988</v>
      </c>
      <c r="BW36" s="11">
        <f>IF(BT36=0,0,BU36/BT36*100)</f>
        <v>103.76079999999999</v>
      </c>
      <c r="BX36" s="11">
        <v>42500</v>
      </c>
      <c r="BY36" s="11">
        <v>42500</v>
      </c>
      <c r="BZ36" s="11">
        <v>25584</v>
      </c>
      <c r="CA36" s="11">
        <v>35115.230000000003</v>
      </c>
      <c r="CB36" s="11">
        <f>CA36-BZ36</f>
        <v>9531.2300000000032</v>
      </c>
      <c r="CC36" s="11">
        <f>IF(BZ36=0,0,CA36/BZ36*100)</f>
        <v>137.25465134459037</v>
      </c>
      <c r="CD36" s="11">
        <v>110000</v>
      </c>
      <c r="CE36" s="11">
        <v>110000</v>
      </c>
      <c r="CF36" s="11">
        <v>64000</v>
      </c>
      <c r="CG36" s="11">
        <v>45704.160000000003</v>
      </c>
      <c r="CH36" s="11">
        <f>CG36-CF36</f>
        <v>-18295.839999999997</v>
      </c>
      <c r="CI36" s="11">
        <f>IF(CF36=0,0,CG36/CF36*100)</f>
        <v>71.412750000000003</v>
      </c>
      <c r="CJ36" s="11">
        <v>190000</v>
      </c>
      <c r="CK36" s="11">
        <v>190000</v>
      </c>
      <c r="CL36" s="11">
        <v>110600</v>
      </c>
      <c r="CM36" s="11">
        <v>126422.27</v>
      </c>
      <c r="CN36" s="11">
        <f>CM36-CL36</f>
        <v>15822.270000000004</v>
      </c>
      <c r="CO36" s="11">
        <f>IF(CL36=0,0,CM36/CL36*100)</f>
        <v>114.3058499095841</v>
      </c>
      <c r="CP36" s="11">
        <v>141700</v>
      </c>
      <c r="CQ36" s="11">
        <v>141700</v>
      </c>
      <c r="CR36" s="11">
        <v>82600</v>
      </c>
      <c r="CS36" s="11">
        <v>183513.74</v>
      </c>
      <c r="CT36" s="11">
        <f>CS36-CR36</f>
        <v>100913.73999999999</v>
      </c>
      <c r="CU36" s="11">
        <f>IF(CR36=0,0,CS36/CR36*100)</f>
        <v>222.17159806295399</v>
      </c>
      <c r="CV36" s="11">
        <v>170453</v>
      </c>
      <c r="CW36" s="11">
        <v>170453</v>
      </c>
      <c r="CX36" s="11">
        <v>99027</v>
      </c>
      <c r="CY36" s="11">
        <v>113816.35</v>
      </c>
      <c r="CZ36" s="11">
        <f>CY36-CX36</f>
        <v>14789.350000000006</v>
      </c>
      <c r="DA36" s="11">
        <f>IF(CX36=0,0,CY36/CX36*100)</f>
        <v>114.93466428347826</v>
      </c>
      <c r="DB36" s="11">
        <v>38800</v>
      </c>
      <c r="DC36" s="11">
        <v>38800</v>
      </c>
      <c r="DD36" s="11">
        <v>21810</v>
      </c>
      <c r="DE36" s="11">
        <v>27618.84</v>
      </c>
      <c r="DF36" s="11">
        <f>DE36-DD36</f>
        <v>5808.84</v>
      </c>
      <c r="DG36" s="11">
        <f>IF(DD36=0,0,DE36/DD36*100)</f>
        <v>126.63383768913343</v>
      </c>
      <c r="DH36" s="11">
        <v>900000</v>
      </c>
      <c r="DI36" s="11">
        <v>900000</v>
      </c>
      <c r="DJ36" s="11">
        <v>525000</v>
      </c>
      <c r="DK36" s="11">
        <v>506657.83</v>
      </c>
      <c r="DL36" s="11">
        <f>DK36-DJ36</f>
        <v>-18342.169999999984</v>
      </c>
      <c r="DM36" s="11">
        <f>IF(DJ36=0,0,DK36/DJ36*100)</f>
        <v>96.506253333333333</v>
      </c>
      <c r="DN36" s="11">
        <v>90625</v>
      </c>
      <c r="DO36" s="11">
        <v>90625</v>
      </c>
      <c r="DP36" s="11">
        <v>52864</v>
      </c>
      <c r="DQ36" s="11">
        <v>43609.86</v>
      </c>
      <c r="DR36" s="11">
        <f>DQ36-DP36</f>
        <v>-9254.14</v>
      </c>
      <c r="DS36" s="11">
        <f>IF(DP36=0,0,DQ36/DP36*100)</f>
        <v>82.494438559322035</v>
      </c>
      <c r="DT36" s="11">
        <v>23380</v>
      </c>
      <c r="DU36" s="11">
        <v>23380</v>
      </c>
      <c r="DV36" s="11">
        <v>13636</v>
      </c>
      <c r="DW36" s="11">
        <v>16372.72</v>
      </c>
      <c r="DX36" s="11">
        <f>DW36-DV36</f>
        <v>2736.7199999999993</v>
      </c>
      <c r="DY36" s="11">
        <f>IF(DV36=0,0,DW36/DV36*100)</f>
        <v>120.06981519507187</v>
      </c>
      <c r="DZ36" s="11">
        <v>13627</v>
      </c>
      <c r="EA36" s="11">
        <v>13627</v>
      </c>
      <c r="EB36" s="11">
        <v>7952</v>
      </c>
      <c r="EC36" s="11">
        <v>9105.43</v>
      </c>
      <c r="ED36" s="11">
        <f>EC36-EB36</f>
        <v>1153.4300000000003</v>
      </c>
      <c r="EE36" s="11">
        <f>IF(EB36=0,0,EC36/EB36*100)</f>
        <v>114.50490442655936</v>
      </c>
      <c r="EF36" s="11">
        <v>175000</v>
      </c>
      <c r="EG36" s="11">
        <v>175000</v>
      </c>
      <c r="EH36" s="11">
        <v>101500</v>
      </c>
      <c r="EI36" s="11">
        <v>94605.8</v>
      </c>
      <c r="EJ36" s="11">
        <f>EI36-EH36</f>
        <v>-6894.1999999999971</v>
      </c>
      <c r="EK36" s="11">
        <f>IF(EH36=0,0,EI36/EH36*100)</f>
        <v>93.207684729064042</v>
      </c>
    </row>
    <row r="37" spans="1:141" x14ac:dyDescent="0.2">
      <c r="A37" s="10"/>
      <c r="B37" s="10">
        <v>18010700</v>
      </c>
      <c r="C37" s="10" t="s">
        <v>62</v>
      </c>
      <c r="D37" s="11">
        <v>2561768</v>
      </c>
      <c r="E37" s="11">
        <v>2561768</v>
      </c>
      <c r="F37" s="11">
        <v>983959</v>
      </c>
      <c r="G37" s="11">
        <v>1093484.3400000001</v>
      </c>
      <c r="H37" s="11">
        <f>G37-F37</f>
        <v>109525.34000000008</v>
      </c>
      <c r="I37" s="11">
        <f>IF(F37=0,0,G37/F37*100)</f>
        <v>111.13108777906398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276110</v>
      </c>
      <c r="Q37" s="11">
        <v>276110</v>
      </c>
      <c r="R37" s="11">
        <v>144935</v>
      </c>
      <c r="S37" s="11">
        <v>128667.96</v>
      </c>
      <c r="T37" s="11">
        <f>S37-R37</f>
        <v>-16267.039999999994</v>
      </c>
      <c r="U37" s="11">
        <f>IF(R37=0,0,S37/R37*100)</f>
        <v>88.776320419498404</v>
      </c>
      <c r="V37" s="11">
        <v>276110</v>
      </c>
      <c r="W37" s="11">
        <v>276110</v>
      </c>
      <c r="X37" s="11">
        <v>144935</v>
      </c>
      <c r="Y37" s="11">
        <v>128667.96</v>
      </c>
      <c r="Z37" s="11">
        <f>Y37-X37</f>
        <v>-16267.039999999994</v>
      </c>
      <c r="AA37" s="11">
        <f>IF(X37=0,0,Y37/X37*100)</f>
        <v>88.776320419498404</v>
      </c>
      <c r="AB37" s="11">
        <v>2285658</v>
      </c>
      <c r="AC37" s="11">
        <v>2285658</v>
      </c>
      <c r="AD37" s="11">
        <v>839024</v>
      </c>
      <c r="AE37" s="11">
        <v>964816.38000000012</v>
      </c>
      <c r="AF37" s="11">
        <f>AE37-AD37</f>
        <v>125792.38000000012</v>
      </c>
      <c r="AG37" s="11">
        <f>IF(AD37=0,0,AE37/AD37*100)</f>
        <v>114.99270342683883</v>
      </c>
      <c r="AH37" s="11">
        <v>70000</v>
      </c>
      <c r="AI37" s="11">
        <v>70000</v>
      </c>
      <c r="AJ37" s="11">
        <v>0</v>
      </c>
      <c r="AK37" s="11">
        <v>37716.1</v>
      </c>
      <c r="AL37" s="11">
        <f>AK37-AJ37</f>
        <v>37716.1</v>
      </c>
      <c r="AM37" s="11">
        <f>IF(AJ37=0,0,AK37/AJ37*100)</f>
        <v>0</v>
      </c>
      <c r="AN37" s="11">
        <v>125000</v>
      </c>
      <c r="AO37" s="11">
        <v>125000</v>
      </c>
      <c r="AP37" s="11">
        <v>72912</v>
      </c>
      <c r="AQ37" s="11">
        <v>75820.179999999993</v>
      </c>
      <c r="AR37" s="11">
        <f>AQ37-AP37</f>
        <v>2908.179999999993</v>
      </c>
      <c r="AS37" s="11">
        <f>IF(AP37=0,0,AQ37/AP37*100)</f>
        <v>103.98861641430766</v>
      </c>
      <c r="AT37" s="11">
        <v>75000</v>
      </c>
      <c r="AU37" s="11">
        <v>75000</v>
      </c>
      <c r="AV37" s="11">
        <v>55000</v>
      </c>
      <c r="AW37" s="11">
        <v>58600.959999999999</v>
      </c>
      <c r="AX37" s="11">
        <f>AW37-AV37</f>
        <v>3600.9599999999991</v>
      </c>
      <c r="AY37" s="11">
        <f>IF(AV37=0,0,AW37/AV37*100)</f>
        <v>106.5472</v>
      </c>
      <c r="AZ37" s="11">
        <v>76110</v>
      </c>
      <c r="BA37" s="11">
        <v>76110</v>
      </c>
      <c r="BB37" s="11">
        <v>0</v>
      </c>
      <c r="BC37" s="11">
        <v>13423.56</v>
      </c>
      <c r="BD37" s="11">
        <f>BC37-BB37</f>
        <v>13423.56</v>
      </c>
      <c r="BE37" s="11">
        <f>IF(BB37=0,0,BC37/BB37*100)</f>
        <v>0</v>
      </c>
      <c r="BF37" s="11">
        <v>220744</v>
      </c>
      <c r="BG37" s="11">
        <v>220744</v>
      </c>
      <c r="BH37" s="11">
        <v>148704</v>
      </c>
      <c r="BI37" s="11">
        <v>179798.56</v>
      </c>
      <c r="BJ37" s="11">
        <f>BI37-BH37</f>
        <v>31094.559999999998</v>
      </c>
      <c r="BK37" s="11">
        <f>IF(BH37=0,0,BI37/BH37*100)</f>
        <v>120.91037228319345</v>
      </c>
      <c r="BL37" s="11">
        <v>28200</v>
      </c>
      <c r="BM37" s="11">
        <v>28200</v>
      </c>
      <c r="BN37" s="11">
        <v>13600</v>
      </c>
      <c r="BO37" s="11">
        <v>4123.92</v>
      </c>
      <c r="BP37" s="11">
        <f>BO37-BN37</f>
        <v>-9476.08</v>
      </c>
      <c r="BQ37" s="11">
        <f>IF(BN37=0,0,BO37/BN37*100)</f>
        <v>30.322941176470593</v>
      </c>
      <c r="BR37" s="11">
        <v>250000</v>
      </c>
      <c r="BS37" s="11">
        <v>250000</v>
      </c>
      <c r="BT37" s="11">
        <v>111263</v>
      </c>
      <c r="BU37" s="11">
        <v>52012.63</v>
      </c>
      <c r="BV37" s="11">
        <f>BU37-BT37</f>
        <v>-59250.37</v>
      </c>
      <c r="BW37" s="11">
        <f>IF(BT37=0,0,BU37/BT37*100)</f>
        <v>46.747463217781295</v>
      </c>
      <c r="BX37" s="11">
        <v>345000</v>
      </c>
      <c r="BY37" s="11">
        <v>345000</v>
      </c>
      <c r="BZ37" s="11">
        <v>72281</v>
      </c>
      <c r="CA37" s="11">
        <v>97407.03</v>
      </c>
      <c r="CB37" s="11">
        <f>CA37-BZ37</f>
        <v>25126.03</v>
      </c>
      <c r="CC37" s="11">
        <f>IF(BZ37=0,0,CA37/BZ37*100)</f>
        <v>134.76159710020613</v>
      </c>
      <c r="CD37" s="11">
        <v>160000</v>
      </c>
      <c r="CE37" s="11">
        <v>160000</v>
      </c>
      <c r="CF37" s="11">
        <v>50000</v>
      </c>
      <c r="CG37" s="11">
        <v>95455.54</v>
      </c>
      <c r="CH37" s="11">
        <f>CG37-CF37</f>
        <v>45455.539999999994</v>
      </c>
      <c r="CI37" s="11">
        <f>IF(CF37=0,0,CG37/CF37*100)</f>
        <v>190.91108</v>
      </c>
      <c r="CJ37" s="11">
        <v>32000</v>
      </c>
      <c r="CK37" s="11">
        <v>32000</v>
      </c>
      <c r="CL37" s="11">
        <v>18550</v>
      </c>
      <c r="CM37" s="11">
        <v>10570.83</v>
      </c>
      <c r="CN37" s="11">
        <f>CM37-CL37</f>
        <v>-7979.17</v>
      </c>
      <c r="CO37" s="11">
        <f>IF(CL37=0,0,CM37/CL37*100)</f>
        <v>56.98560646900269</v>
      </c>
      <c r="CP37" s="11">
        <v>60000</v>
      </c>
      <c r="CQ37" s="11">
        <v>60000</v>
      </c>
      <c r="CR37" s="11">
        <v>35000</v>
      </c>
      <c r="CS37" s="11">
        <v>14564.53</v>
      </c>
      <c r="CT37" s="11">
        <f>CS37-CR37</f>
        <v>-20435.47</v>
      </c>
      <c r="CU37" s="11">
        <f>IF(CR37=0,0,CS37/CR37*100)</f>
        <v>41.612942857142862</v>
      </c>
      <c r="CV37" s="11">
        <v>56344</v>
      </c>
      <c r="CW37" s="11">
        <v>56344</v>
      </c>
      <c r="CX37" s="11">
        <v>25424</v>
      </c>
      <c r="CY37" s="11">
        <v>32617.42</v>
      </c>
      <c r="CZ37" s="11">
        <f>CY37-CX37</f>
        <v>7193.4199999999983</v>
      </c>
      <c r="DA37" s="11">
        <f>IF(CX37=0,0,CY37/CX37*100)</f>
        <v>128.29381686595343</v>
      </c>
      <c r="DB37" s="11">
        <v>68000</v>
      </c>
      <c r="DC37" s="11">
        <v>68000</v>
      </c>
      <c r="DD37" s="11">
        <v>42060</v>
      </c>
      <c r="DE37" s="11">
        <v>55773.01</v>
      </c>
      <c r="DF37" s="11">
        <f>DE37-DD37</f>
        <v>13713.010000000002</v>
      </c>
      <c r="DG37" s="11">
        <f>IF(DD37=0,0,DE37/DD37*100)</f>
        <v>132.60344745601523</v>
      </c>
      <c r="DH37" s="11">
        <v>111700</v>
      </c>
      <c r="DI37" s="11">
        <v>111700</v>
      </c>
      <c r="DJ37" s="11">
        <v>33000</v>
      </c>
      <c r="DK37" s="11">
        <v>7220.54</v>
      </c>
      <c r="DL37" s="11">
        <f>DK37-DJ37</f>
        <v>-25779.46</v>
      </c>
      <c r="DM37" s="11">
        <f>IF(DJ37=0,0,DK37/DJ37*100)</f>
        <v>21.880424242424244</v>
      </c>
      <c r="DN37" s="11">
        <v>205000</v>
      </c>
      <c r="DO37" s="11">
        <v>205000</v>
      </c>
      <c r="DP37" s="11">
        <v>5090</v>
      </c>
      <c r="DQ37" s="11">
        <v>48609.02</v>
      </c>
      <c r="DR37" s="11">
        <f>DQ37-DP37</f>
        <v>43519.02</v>
      </c>
      <c r="DS37" s="11">
        <f>IF(DP37=0,0,DQ37/DP37*100)</f>
        <v>954.99056974459722</v>
      </c>
      <c r="DT37" s="11">
        <v>179560</v>
      </c>
      <c r="DU37" s="11">
        <v>179560</v>
      </c>
      <c r="DV37" s="11">
        <v>119706</v>
      </c>
      <c r="DW37" s="11">
        <v>139116.92000000001</v>
      </c>
      <c r="DX37" s="11">
        <f>DW37-DV37</f>
        <v>19410.920000000013</v>
      </c>
      <c r="DY37" s="11">
        <f>IF(DV37=0,0,DW37/DV37*100)</f>
        <v>116.21549462850651</v>
      </c>
      <c r="DZ37" s="11">
        <v>103000</v>
      </c>
      <c r="EA37" s="11">
        <v>103000</v>
      </c>
      <c r="EB37" s="11">
        <v>16434</v>
      </c>
      <c r="EC37" s="11">
        <v>11725.13</v>
      </c>
      <c r="ED37" s="11">
        <f>EC37-EB37</f>
        <v>-4708.8700000000008</v>
      </c>
      <c r="EE37" s="11">
        <f>IF(EB37=0,0,EC37/EB37*100)</f>
        <v>71.346781063648521</v>
      </c>
      <c r="EF37" s="11">
        <v>120000</v>
      </c>
      <c r="EG37" s="11">
        <v>120000</v>
      </c>
      <c r="EH37" s="11">
        <v>20000</v>
      </c>
      <c r="EI37" s="11">
        <v>30260.5</v>
      </c>
      <c r="EJ37" s="11">
        <f>EI37-EH37</f>
        <v>10260.5</v>
      </c>
      <c r="EK37" s="11">
        <f>IF(EH37=0,0,EI37/EH37*100)</f>
        <v>151.30250000000001</v>
      </c>
    </row>
    <row r="38" spans="1:141" x14ac:dyDescent="0.2">
      <c r="A38" s="10"/>
      <c r="B38" s="10">
        <v>18010900</v>
      </c>
      <c r="C38" s="10" t="s">
        <v>63</v>
      </c>
      <c r="D38" s="11">
        <v>2128940</v>
      </c>
      <c r="E38" s="11">
        <v>2128940</v>
      </c>
      <c r="F38" s="11">
        <v>1026592</v>
      </c>
      <c r="G38" s="11">
        <v>1386071.4400000002</v>
      </c>
      <c r="H38" s="11">
        <f>G38-F38</f>
        <v>359479.44000000018</v>
      </c>
      <c r="I38" s="11">
        <f>IF(F38=0,0,G38/F38*100)</f>
        <v>135.01677784358347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806050</v>
      </c>
      <c r="Q38" s="11">
        <v>806050</v>
      </c>
      <c r="R38" s="11">
        <v>366230</v>
      </c>
      <c r="S38" s="11">
        <v>594322.30000000005</v>
      </c>
      <c r="T38" s="11">
        <f>S38-R38</f>
        <v>228092.30000000005</v>
      </c>
      <c r="U38" s="11">
        <f>IF(R38=0,0,S38/R38*100)</f>
        <v>162.28116211124157</v>
      </c>
      <c r="V38" s="11">
        <v>806050</v>
      </c>
      <c r="W38" s="11">
        <v>806050</v>
      </c>
      <c r="X38" s="11">
        <v>366230</v>
      </c>
      <c r="Y38" s="11">
        <v>594322.30000000005</v>
      </c>
      <c r="Z38" s="11">
        <f>Y38-X38</f>
        <v>228092.30000000005</v>
      </c>
      <c r="AA38" s="11">
        <f>IF(X38=0,0,Y38/X38*100)</f>
        <v>162.28116211124157</v>
      </c>
      <c r="AB38" s="11">
        <v>1322890</v>
      </c>
      <c r="AC38" s="11">
        <v>1322890</v>
      </c>
      <c r="AD38" s="11">
        <v>660362</v>
      </c>
      <c r="AE38" s="11">
        <v>791749.14000000013</v>
      </c>
      <c r="AF38" s="11">
        <f>AE38-AD38</f>
        <v>131387.14000000013</v>
      </c>
      <c r="AG38" s="11">
        <f>IF(AD38=0,0,AE38/AD38*100)</f>
        <v>119.89622964374087</v>
      </c>
      <c r="AH38" s="11">
        <v>150000</v>
      </c>
      <c r="AI38" s="11">
        <v>150000</v>
      </c>
      <c r="AJ38" s="11">
        <v>30000</v>
      </c>
      <c r="AK38" s="11">
        <v>130836.12</v>
      </c>
      <c r="AL38" s="11">
        <f>AK38-AJ38</f>
        <v>100836.12</v>
      </c>
      <c r="AM38" s="11">
        <f>IF(AJ38=0,0,AK38/AJ38*100)</f>
        <v>436.12039999999996</v>
      </c>
      <c r="AN38" s="11">
        <v>30000</v>
      </c>
      <c r="AO38" s="11">
        <v>30000</v>
      </c>
      <c r="AP38" s="11">
        <v>17500</v>
      </c>
      <c r="AQ38" s="11">
        <v>20048.060000000001</v>
      </c>
      <c r="AR38" s="11">
        <f>AQ38-AP38</f>
        <v>2548.0600000000013</v>
      </c>
      <c r="AS38" s="11">
        <f>IF(AP38=0,0,AQ38/AP38*100)</f>
        <v>114.56034285714287</v>
      </c>
      <c r="AT38" s="11">
        <v>80000</v>
      </c>
      <c r="AU38" s="11">
        <v>80000</v>
      </c>
      <c r="AV38" s="11">
        <v>46000</v>
      </c>
      <c r="AW38" s="11">
        <v>26933.55</v>
      </c>
      <c r="AX38" s="11">
        <f>AW38-AV38</f>
        <v>-19066.45</v>
      </c>
      <c r="AY38" s="11">
        <f>IF(AV38=0,0,AW38/AV38*100)</f>
        <v>58.551195652173917</v>
      </c>
      <c r="AZ38" s="11">
        <v>73240</v>
      </c>
      <c r="BA38" s="11">
        <v>73240</v>
      </c>
      <c r="BB38" s="11">
        <v>42700</v>
      </c>
      <c r="BC38" s="11">
        <v>16233.13</v>
      </c>
      <c r="BD38" s="11">
        <f>BC38-BB38</f>
        <v>-26466.870000000003</v>
      </c>
      <c r="BE38" s="11">
        <f>IF(BB38=0,0,BC38/BB38*100)</f>
        <v>38.016697892271658</v>
      </c>
      <c r="BF38" s="11">
        <v>861</v>
      </c>
      <c r="BG38" s="11">
        <v>861</v>
      </c>
      <c r="BH38" s="11">
        <v>861</v>
      </c>
      <c r="BI38" s="11">
        <v>1017.22</v>
      </c>
      <c r="BJ38" s="11">
        <f>BI38-BH38</f>
        <v>156.22000000000003</v>
      </c>
      <c r="BK38" s="11">
        <f>IF(BH38=0,0,BI38/BH38*100)</f>
        <v>118.14401858304298</v>
      </c>
      <c r="BL38" s="11">
        <v>84800</v>
      </c>
      <c r="BM38" s="11">
        <v>84800</v>
      </c>
      <c r="BN38" s="11">
        <v>18150</v>
      </c>
      <c r="BO38" s="11">
        <v>47271.86</v>
      </c>
      <c r="BP38" s="11">
        <f>BO38-BN38</f>
        <v>29121.86</v>
      </c>
      <c r="BQ38" s="11">
        <f>IF(BN38=0,0,BO38/BN38*100)</f>
        <v>260.45101928374652</v>
      </c>
      <c r="BR38" s="11">
        <v>36000</v>
      </c>
      <c r="BS38" s="11">
        <v>36000</v>
      </c>
      <c r="BT38" s="11">
        <v>21000</v>
      </c>
      <c r="BU38" s="11">
        <v>40866.26</v>
      </c>
      <c r="BV38" s="11">
        <f>BU38-BT38</f>
        <v>19866.260000000002</v>
      </c>
      <c r="BW38" s="11">
        <f>IF(BT38=0,0,BU38/BT38*100)</f>
        <v>194.6012380952381</v>
      </c>
      <c r="BX38" s="11">
        <v>13977</v>
      </c>
      <c r="BY38" s="11">
        <v>13977</v>
      </c>
      <c r="BZ38" s="11">
        <v>13977</v>
      </c>
      <c r="CA38" s="11">
        <v>13976.65</v>
      </c>
      <c r="CB38" s="11">
        <f>CA38-BZ38</f>
        <v>-0.3500000000003638</v>
      </c>
      <c r="CC38" s="11">
        <f>IF(BZ38=0,0,CA38/BZ38*100)</f>
        <v>99.997495886098591</v>
      </c>
      <c r="CD38" s="11">
        <v>145000</v>
      </c>
      <c r="CE38" s="11">
        <v>145000</v>
      </c>
      <c r="CF38" s="11">
        <v>84500</v>
      </c>
      <c r="CG38" s="11">
        <v>91788.160000000003</v>
      </c>
      <c r="CH38" s="11">
        <f>CG38-CF38</f>
        <v>7288.1600000000035</v>
      </c>
      <c r="CI38" s="11">
        <f>IF(CF38=0,0,CG38/CF38*100)</f>
        <v>108.62504142011835</v>
      </c>
      <c r="CJ38" s="11">
        <v>85320</v>
      </c>
      <c r="CK38" s="11">
        <v>85320</v>
      </c>
      <c r="CL38" s="11">
        <v>49700</v>
      </c>
      <c r="CM38" s="11">
        <v>15287.26</v>
      </c>
      <c r="CN38" s="11">
        <f>CM38-CL38</f>
        <v>-34412.74</v>
      </c>
      <c r="CO38" s="11">
        <f>IF(CL38=0,0,CM38/CL38*100)</f>
        <v>30.759074446680078</v>
      </c>
      <c r="CP38" s="11">
        <v>145400</v>
      </c>
      <c r="CQ38" s="11">
        <v>145400</v>
      </c>
      <c r="CR38" s="11">
        <v>84700</v>
      </c>
      <c r="CS38" s="11">
        <v>27515.45</v>
      </c>
      <c r="CT38" s="11">
        <f>CS38-CR38</f>
        <v>-57184.55</v>
      </c>
      <c r="CU38" s="11">
        <f>IF(CR38=0,0,CS38/CR38*100)</f>
        <v>32.485773317591502</v>
      </c>
      <c r="CV38" s="11">
        <v>202727</v>
      </c>
      <c r="CW38" s="11">
        <v>202727</v>
      </c>
      <c r="CX38" s="11">
        <v>93932</v>
      </c>
      <c r="CY38" s="11">
        <v>117561.12</v>
      </c>
      <c r="CZ38" s="11">
        <f>CY38-CX38</f>
        <v>23629.119999999995</v>
      </c>
      <c r="DA38" s="11">
        <f>IF(CX38=0,0,CY38/CX38*100)</f>
        <v>125.15555934079971</v>
      </c>
      <c r="DB38" s="11">
        <v>35000</v>
      </c>
      <c r="DC38" s="11">
        <v>35000</v>
      </c>
      <c r="DD38" s="11">
        <v>18100</v>
      </c>
      <c r="DE38" s="11">
        <v>20124.32</v>
      </c>
      <c r="DF38" s="11">
        <f>DE38-DD38</f>
        <v>2024.3199999999997</v>
      </c>
      <c r="DG38" s="11">
        <f>IF(DD38=0,0,DE38/DD38*100)</f>
        <v>111.18408839779006</v>
      </c>
      <c r="DH38" s="11">
        <v>34600</v>
      </c>
      <c r="DI38" s="11">
        <v>34600</v>
      </c>
      <c r="DJ38" s="11">
        <v>22000</v>
      </c>
      <c r="DK38" s="11">
        <v>37179.300000000003</v>
      </c>
      <c r="DL38" s="11">
        <f>DK38-DJ38</f>
        <v>15179.300000000003</v>
      </c>
      <c r="DM38" s="11">
        <f>IF(DJ38=0,0,DK38/DJ38*100)</f>
        <v>168.99681818181818</v>
      </c>
      <c r="DN38" s="11">
        <v>49805</v>
      </c>
      <c r="DO38" s="11">
        <v>49805</v>
      </c>
      <c r="DP38" s="11">
        <v>29050</v>
      </c>
      <c r="DQ38" s="11">
        <v>3858.4</v>
      </c>
      <c r="DR38" s="11">
        <f>DQ38-DP38</f>
        <v>-25191.599999999999</v>
      </c>
      <c r="DS38" s="11">
        <f>IF(DP38=0,0,DQ38/DP38*100)</f>
        <v>13.281927710843375</v>
      </c>
      <c r="DT38" s="11">
        <v>0</v>
      </c>
      <c r="DU38" s="11">
        <v>0</v>
      </c>
      <c r="DV38" s="11">
        <v>0</v>
      </c>
      <c r="DW38" s="11">
        <v>1004.08</v>
      </c>
      <c r="DX38" s="11">
        <f>DW38-DV38</f>
        <v>1004.08</v>
      </c>
      <c r="DY38" s="11">
        <f>IF(DV38=0,0,DW38/DV38*100)</f>
        <v>0</v>
      </c>
      <c r="DZ38" s="11">
        <v>31160</v>
      </c>
      <c r="EA38" s="11">
        <v>31160</v>
      </c>
      <c r="EB38" s="11">
        <v>18192</v>
      </c>
      <c r="EC38" s="11">
        <v>26900.78</v>
      </c>
      <c r="ED38" s="11">
        <f>EC38-EB38</f>
        <v>8708.7799999999988</v>
      </c>
      <c r="EE38" s="11">
        <f>IF(EB38=0,0,EC38/EB38*100)</f>
        <v>147.87148197009674</v>
      </c>
      <c r="EF38" s="11">
        <v>125000</v>
      </c>
      <c r="EG38" s="11">
        <v>125000</v>
      </c>
      <c r="EH38" s="11">
        <v>70000</v>
      </c>
      <c r="EI38" s="11">
        <v>153347.42000000001</v>
      </c>
      <c r="EJ38" s="11">
        <f>EI38-EH38</f>
        <v>83347.420000000013</v>
      </c>
      <c r="EK38" s="11">
        <f>IF(EH38=0,0,EI38/EH38*100)</f>
        <v>219.06774285714286</v>
      </c>
    </row>
    <row r="39" spans="1:141" x14ac:dyDescent="0.2">
      <c r="A39" s="10"/>
      <c r="B39" s="10">
        <v>18011000</v>
      </c>
      <c r="C39" s="10" t="s">
        <v>64</v>
      </c>
      <c r="D39" s="11">
        <v>25000</v>
      </c>
      <c r="E39" s="11">
        <v>25000</v>
      </c>
      <c r="F39" s="11">
        <v>12500</v>
      </c>
      <c r="G39" s="11">
        <v>51638.33</v>
      </c>
      <c r="H39" s="11">
        <f>G39-F39</f>
        <v>39138.33</v>
      </c>
      <c r="I39" s="11">
        <f>IF(F39=0,0,G39/F39*100)</f>
        <v>413.10663999999997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26638.33</v>
      </c>
      <c r="T39" s="11">
        <f>S39-R39</f>
        <v>26638.33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26638.33</v>
      </c>
      <c r="Z39" s="11">
        <f>Y39-X39</f>
        <v>26638.33</v>
      </c>
      <c r="AA39" s="11">
        <f>IF(X39=0,0,Y39/X39*100)</f>
        <v>0</v>
      </c>
      <c r="AB39" s="11">
        <v>25000</v>
      </c>
      <c r="AC39" s="11">
        <v>25000</v>
      </c>
      <c r="AD39" s="11">
        <v>12500</v>
      </c>
      <c r="AE39" s="11">
        <v>25000</v>
      </c>
      <c r="AF39" s="11">
        <f>AE39-AD39</f>
        <v>12500</v>
      </c>
      <c r="AG39" s="11">
        <f>IF(AD39=0,0,AE39/AD39*100)</f>
        <v>200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25000</v>
      </c>
      <c r="CQ39" s="11">
        <v>25000</v>
      </c>
      <c r="CR39" s="11">
        <v>12500</v>
      </c>
      <c r="CS39" s="11">
        <v>25000</v>
      </c>
      <c r="CT39" s="11">
        <f>CS39-CR39</f>
        <v>12500</v>
      </c>
      <c r="CU39" s="11">
        <f>IF(CR39=0,0,CS39/CR39*100)</f>
        <v>200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18011100</v>
      </c>
      <c r="C40" s="10" t="s">
        <v>65</v>
      </c>
      <c r="D40" s="11">
        <v>46050</v>
      </c>
      <c r="E40" s="11">
        <v>46050</v>
      </c>
      <c r="F40" s="11">
        <v>39800</v>
      </c>
      <c r="G40" s="11">
        <v>31250</v>
      </c>
      <c r="H40" s="11">
        <f>G40-F40</f>
        <v>-8550</v>
      </c>
      <c r="I40" s="11">
        <f>IF(F40=0,0,G40/F40*100)</f>
        <v>78.517587939698501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46050</v>
      </c>
      <c r="AC40" s="11">
        <v>46050</v>
      </c>
      <c r="AD40" s="11">
        <v>39800</v>
      </c>
      <c r="AE40" s="11">
        <v>31250</v>
      </c>
      <c r="AF40" s="11">
        <f>AE40-AD40</f>
        <v>-8550</v>
      </c>
      <c r="AG40" s="11">
        <f>IF(AD40=0,0,AE40/AD40*100)</f>
        <v>78.517587939698501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25000</v>
      </c>
      <c r="CW40" s="11">
        <v>25000</v>
      </c>
      <c r="CX40" s="11">
        <v>18750</v>
      </c>
      <c r="CY40" s="11">
        <v>18750</v>
      </c>
      <c r="CZ40" s="11">
        <f>CY40-CX40</f>
        <v>0</v>
      </c>
      <c r="DA40" s="11">
        <f>IF(CX40=0,0,CY40/CX40*100)</f>
        <v>100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21050</v>
      </c>
      <c r="DU40" s="11">
        <v>21050</v>
      </c>
      <c r="DV40" s="11">
        <v>21050</v>
      </c>
      <c r="DW40" s="11">
        <v>12500</v>
      </c>
      <c r="DX40" s="11">
        <f>DW40-DV40</f>
        <v>-8550</v>
      </c>
      <c r="DY40" s="11">
        <f>IF(DV40=0,0,DW40/DV40*100)</f>
        <v>59.382422802850357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18030000</v>
      </c>
      <c r="C41" s="10" t="s">
        <v>66</v>
      </c>
      <c r="D41" s="11">
        <v>7680</v>
      </c>
      <c r="E41" s="11">
        <v>7680</v>
      </c>
      <c r="F41" s="11">
        <v>3363</v>
      </c>
      <c r="G41" s="11">
        <v>11993.42</v>
      </c>
      <c r="H41" s="11">
        <f>G41-F41</f>
        <v>8630.42</v>
      </c>
      <c r="I41" s="11">
        <f>IF(F41=0,0,G41/F41*100)</f>
        <v>356.62860541183466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3600</v>
      </c>
      <c r="Q41" s="11">
        <v>3600</v>
      </c>
      <c r="R41" s="11">
        <v>2590</v>
      </c>
      <c r="S41" s="11">
        <v>9593.42</v>
      </c>
      <c r="T41" s="11">
        <f>S41-R41</f>
        <v>7003.42</v>
      </c>
      <c r="U41" s="11">
        <f>IF(R41=0,0,S41/R41*100)</f>
        <v>370.4023166023166</v>
      </c>
      <c r="V41" s="11">
        <v>3600</v>
      </c>
      <c r="W41" s="11">
        <v>3600</v>
      </c>
      <c r="X41" s="11">
        <v>2590</v>
      </c>
      <c r="Y41" s="11">
        <v>9593.42</v>
      </c>
      <c r="Z41" s="11">
        <f>Y41-X41</f>
        <v>7003.42</v>
      </c>
      <c r="AA41" s="11">
        <f>IF(X41=0,0,Y41/X41*100)</f>
        <v>370.4023166023166</v>
      </c>
      <c r="AB41" s="11">
        <v>4080</v>
      </c>
      <c r="AC41" s="11">
        <v>4080</v>
      </c>
      <c r="AD41" s="11">
        <v>773</v>
      </c>
      <c r="AE41" s="11">
        <v>2400</v>
      </c>
      <c r="AF41" s="11">
        <f>AE41-AD41</f>
        <v>1627</v>
      </c>
      <c r="AG41" s="11">
        <f>IF(AD41=0,0,AE41/AD41*100)</f>
        <v>310.47865459249675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4080</v>
      </c>
      <c r="CW41" s="11">
        <v>4080</v>
      </c>
      <c r="CX41" s="11">
        <v>773</v>
      </c>
      <c r="CY41" s="11">
        <v>2400</v>
      </c>
      <c r="CZ41" s="11">
        <f>CY41-CX41</f>
        <v>1627</v>
      </c>
      <c r="DA41" s="11">
        <f>IF(CX41=0,0,CY41/CX41*100)</f>
        <v>310.47865459249675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18030200</v>
      </c>
      <c r="C42" s="10" t="s">
        <v>67</v>
      </c>
      <c r="D42" s="11">
        <v>7680</v>
      </c>
      <c r="E42" s="11">
        <v>7680</v>
      </c>
      <c r="F42" s="11">
        <v>3363</v>
      </c>
      <c r="G42" s="11">
        <v>11993.42</v>
      </c>
      <c r="H42" s="11">
        <f>G42-F42</f>
        <v>8630.42</v>
      </c>
      <c r="I42" s="11">
        <f>IF(F42=0,0,G42/F42*100)</f>
        <v>356.62860541183466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3600</v>
      </c>
      <c r="Q42" s="11">
        <v>3600</v>
      </c>
      <c r="R42" s="11">
        <v>2590</v>
      </c>
      <c r="S42" s="11">
        <v>9593.42</v>
      </c>
      <c r="T42" s="11">
        <f>S42-R42</f>
        <v>7003.42</v>
      </c>
      <c r="U42" s="11">
        <f>IF(R42=0,0,S42/R42*100)</f>
        <v>370.4023166023166</v>
      </c>
      <c r="V42" s="11">
        <v>3600</v>
      </c>
      <c r="W42" s="11">
        <v>3600</v>
      </c>
      <c r="X42" s="11">
        <v>2590</v>
      </c>
      <c r="Y42" s="11">
        <v>9593.42</v>
      </c>
      <c r="Z42" s="11">
        <f>Y42-X42</f>
        <v>7003.42</v>
      </c>
      <c r="AA42" s="11">
        <f>IF(X42=0,0,Y42/X42*100)</f>
        <v>370.4023166023166</v>
      </c>
      <c r="AB42" s="11">
        <v>4080</v>
      </c>
      <c r="AC42" s="11">
        <v>4080</v>
      </c>
      <c r="AD42" s="11">
        <v>773</v>
      </c>
      <c r="AE42" s="11">
        <v>2400</v>
      </c>
      <c r="AF42" s="11">
        <f>AE42-AD42</f>
        <v>1627</v>
      </c>
      <c r="AG42" s="11">
        <f>IF(AD42=0,0,AE42/AD42*100)</f>
        <v>310.47865459249675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4080</v>
      </c>
      <c r="CW42" s="11">
        <v>4080</v>
      </c>
      <c r="CX42" s="11">
        <v>773</v>
      </c>
      <c r="CY42" s="11">
        <v>2400</v>
      </c>
      <c r="CZ42" s="11">
        <f>CY42-CX42</f>
        <v>1627</v>
      </c>
      <c r="DA42" s="11">
        <f>IF(CX42=0,0,CY42/CX42*100)</f>
        <v>310.47865459249675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0"/>
      <c r="B43" s="10">
        <v>18050000</v>
      </c>
      <c r="C43" s="10" t="s">
        <v>68</v>
      </c>
      <c r="D43" s="11">
        <v>24630914</v>
      </c>
      <c r="E43" s="11">
        <v>24630914</v>
      </c>
      <c r="F43" s="11">
        <v>12196523</v>
      </c>
      <c r="G43" s="11">
        <v>13397790.440000001</v>
      </c>
      <c r="H43" s="11">
        <f>G43-F43</f>
        <v>1201267.4400000013</v>
      </c>
      <c r="I43" s="11">
        <f>IF(F43=0,0,G43/F43*100)</f>
        <v>109.84926146574725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9102080</v>
      </c>
      <c r="Q43" s="11">
        <v>9102080</v>
      </c>
      <c r="R43" s="11">
        <v>5490365</v>
      </c>
      <c r="S43" s="11">
        <v>6138778.3300000001</v>
      </c>
      <c r="T43" s="11">
        <f>S43-R43</f>
        <v>648413.33000000007</v>
      </c>
      <c r="U43" s="11">
        <f>IF(R43=0,0,S43/R43*100)</f>
        <v>111.81002228449293</v>
      </c>
      <c r="V43" s="11">
        <v>9102080</v>
      </c>
      <c r="W43" s="11">
        <v>9102080</v>
      </c>
      <c r="X43" s="11">
        <v>5490365</v>
      </c>
      <c r="Y43" s="11">
        <v>6138778.3300000001</v>
      </c>
      <c r="Z43" s="11">
        <f>Y43-X43</f>
        <v>648413.33000000007</v>
      </c>
      <c r="AA43" s="11">
        <f>IF(X43=0,0,Y43/X43*100)</f>
        <v>111.81002228449293</v>
      </c>
      <c r="AB43" s="11">
        <v>15528834</v>
      </c>
      <c r="AC43" s="11">
        <v>15528834</v>
      </c>
      <c r="AD43" s="11">
        <v>6706158</v>
      </c>
      <c r="AE43" s="11">
        <v>7259012.1099999994</v>
      </c>
      <c r="AF43" s="11">
        <f>AE43-AD43</f>
        <v>552854.1099999994</v>
      </c>
      <c r="AG43" s="11">
        <f>IF(AD43=0,0,AE43/AD43*100)</f>
        <v>108.24397680460255</v>
      </c>
      <c r="AH43" s="11">
        <v>667000</v>
      </c>
      <c r="AI43" s="11">
        <v>667000</v>
      </c>
      <c r="AJ43" s="11">
        <v>339060</v>
      </c>
      <c r="AK43" s="11">
        <v>318111.08999999997</v>
      </c>
      <c r="AL43" s="11">
        <f>AK43-AJ43</f>
        <v>-20948.910000000033</v>
      </c>
      <c r="AM43" s="11">
        <f>IF(AJ43=0,0,AK43/AJ43*100)</f>
        <v>93.821474075384884</v>
      </c>
      <c r="AN43" s="11">
        <v>840000</v>
      </c>
      <c r="AO43" s="11">
        <v>840000</v>
      </c>
      <c r="AP43" s="11">
        <v>323168</v>
      </c>
      <c r="AQ43" s="11">
        <v>231202.81</v>
      </c>
      <c r="AR43" s="11">
        <f>AQ43-AP43</f>
        <v>-91965.19</v>
      </c>
      <c r="AS43" s="11">
        <f>IF(AP43=0,0,AQ43/AP43*100)</f>
        <v>71.542606322408147</v>
      </c>
      <c r="AT43" s="11">
        <v>1194000</v>
      </c>
      <c r="AU43" s="11">
        <v>1194000</v>
      </c>
      <c r="AV43" s="11">
        <v>462500</v>
      </c>
      <c r="AW43" s="11">
        <v>415215.37</v>
      </c>
      <c r="AX43" s="11">
        <f>AW43-AV43</f>
        <v>-47284.630000000005</v>
      </c>
      <c r="AY43" s="11">
        <f>IF(AV43=0,0,AW43/AV43*100)</f>
        <v>89.77629621621621</v>
      </c>
      <c r="AZ43" s="11">
        <v>1250980</v>
      </c>
      <c r="BA43" s="11">
        <v>1250980</v>
      </c>
      <c r="BB43" s="11">
        <v>474350</v>
      </c>
      <c r="BC43" s="11">
        <v>441091.8</v>
      </c>
      <c r="BD43" s="11">
        <f>BC43-BB43</f>
        <v>-33258.200000000012</v>
      </c>
      <c r="BE43" s="11">
        <f>IF(BB43=0,0,BC43/BB43*100)</f>
        <v>92.988679245283009</v>
      </c>
      <c r="BF43" s="11">
        <v>308363</v>
      </c>
      <c r="BG43" s="11">
        <v>308363</v>
      </c>
      <c r="BH43" s="11">
        <v>212955</v>
      </c>
      <c r="BI43" s="11">
        <v>132117.82</v>
      </c>
      <c r="BJ43" s="11">
        <f>BI43-BH43</f>
        <v>-80837.179999999993</v>
      </c>
      <c r="BK43" s="11">
        <f>IF(BH43=0,0,BI43/BH43*100)</f>
        <v>62.040252635533335</v>
      </c>
      <c r="BL43" s="11">
        <v>478350</v>
      </c>
      <c r="BM43" s="11">
        <v>478350</v>
      </c>
      <c r="BN43" s="11">
        <v>188670</v>
      </c>
      <c r="BO43" s="11">
        <v>208227.06</v>
      </c>
      <c r="BP43" s="11">
        <f>BO43-BN43</f>
        <v>19557.059999999998</v>
      </c>
      <c r="BQ43" s="11">
        <f>IF(BN43=0,0,BO43/BN43*100)</f>
        <v>110.36574972173636</v>
      </c>
      <c r="BR43" s="11">
        <v>1041000</v>
      </c>
      <c r="BS43" s="11">
        <v>1041000</v>
      </c>
      <c r="BT43" s="11">
        <v>431446</v>
      </c>
      <c r="BU43" s="11">
        <v>448682.06000000006</v>
      </c>
      <c r="BV43" s="11">
        <f>BU43-BT43</f>
        <v>17236.060000000056</v>
      </c>
      <c r="BW43" s="11">
        <f>IF(BT43=0,0,BU43/BT43*100)</f>
        <v>103.99495185956064</v>
      </c>
      <c r="BX43" s="11">
        <v>905000</v>
      </c>
      <c r="BY43" s="11">
        <v>905000</v>
      </c>
      <c r="BZ43" s="11">
        <v>463487</v>
      </c>
      <c r="CA43" s="11">
        <v>427915.66</v>
      </c>
      <c r="CB43" s="11">
        <f>CA43-BZ43</f>
        <v>-35571.340000000026</v>
      </c>
      <c r="CC43" s="11">
        <f>IF(BZ43=0,0,CA43/BZ43*100)</f>
        <v>92.32527773163001</v>
      </c>
      <c r="CD43" s="11">
        <v>965570</v>
      </c>
      <c r="CE43" s="11">
        <v>965570</v>
      </c>
      <c r="CF43" s="11">
        <v>365950</v>
      </c>
      <c r="CG43" s="11">
        <v>503058.08</v>
      </c>
      <c r="CH43" s="11">
        <f>CG43-CF43</f>
        <v>137108.08000000002</v>
      </c>
      <c r="CI43" s="11">
        <f>IF(CF43=0,0,CG43/CF43*100)</f>
        <v>137.46634239650226</v>
      </c>
      <c r="CJ43" s="11">
        <v>783500</v>
      </c>
      <c r="CK43" s="11">
        <v>783500</v>
      </c>
      <c r="CL43" s="11">
        <v>282000</v>
      </c>
      <c r="CM43" s="11">
        <v>351530.32</v>
      </c>
      <c r="CN43" s="11">
        <f>CM43-CL43</f>
        <v>69530.320000000007</v>
      </c>
      <c r="CO43" s="11">
        <f>IF(CL43=0,0,CM43/CL43*100)</f>
        <v>124.65614184397162</v>
      </c>
      <c r="CP43" s="11">
        <v>1280400</v>
      </c>
      <c r="CQ43" s="11">
        <v>1280400</v>
      </c>
      <c r="CR43" s="11">
        <v>595000</v>
      </c>
      <c r="CS43" s="11">
        <v>607795.25</v>
      </c>
      <c r="CT43" s="11">
        <f>CS43-CR43</f>
        <v>12795.25</v>
      </c>
      <c r="CU43" s="11">
        <f>IF(CR43=0,0,CS43/CR43*100)</f>
        <v>102.15046218487396</v>
      </c>
      <c r="CV43" s="11">
        <v>1184733</v>
      </c>
      <c r="CW43" s="11">
        <v>1184733</v>
      </c>
      <c r="CX43" s="11">
        <v>693252</v>
      </c>
      <c r="CY43" s="11">
        <v>793058.92999999993</v>
      </c>
      <c r="CZ43" s="11">
        <f>CY43-CX43</f>
        <v>99806.929999999935</v>
      </c>
      <c r="DA43" s="11">
        <f>IF(CX43=0,0,CY43/CX43*100)</f>
        <v>114.39691915782429</v>
      </c>
      <c r="DB43" s="11">
        <v>640000</v>
      </c>
      <c r="DC43" s="11">
        <v>640000</v>
      </c>
      <c r="DD43" s="11">
        <v>220775</v>
      </c>
      <c r="DE43" s="11">
        <v>286136.83</v>
      </c>
      <c r="DF43" s="11">
        <f>DE43-DD43</f>
        <v>65361.830000000016</v>
      </c>
      <c r="DG43" s="11">
        <f>IF(DD43=0,0,DE43/DD43*100)</f>
        <v>129.60563016645906</v>
      </c>
      <c r="DH43" s="11">
        <v>811500</v>
      </c>
      <c r="DI43" s="11">
        <v>811500</v>
      </c>
      <c r="DJ43" s="11">
        <v>304400</v>
      </c>
      <c r="DK43" s="11">
        <v>238321.31</v>
      </c>
      <c r="DL43" s="11">
        <f>DK43-DJ43</f>
        <v>-66078.69</v>
      </c>
      <c r="DM43" s="11">
        <f>IF(DJ43=0,0,DK43/DJ43*100)</f>
        <v>78.292151773981601</v>
      </c>
      <c r="DN43" s="11">
        <v>269155</v>
      </c>
      <c r="DO43" s="11">
        <v>269155</v>
      </c>
      <c r="DP43" s="11">
        <v>158994</v>
      </c>
      <c r="DQ43" s="11">
        <v>158697.41999999998</v>
      </c>
      <c r="DR43" s="11">
        <f>DQ43-DP43</f>
        <v>-296.5800000000163</v>
      </c>
      <c r="DS43" s="11">
        <f>IF(DP43=0,0,DQ43/DP43*100)</f>
        <v>99.813464659043731</v>
      </c>
      <c r="DT43" s="11">
        <v>1059160</v>
      </c>
      <c r="DU43" s="11">
        <v>1059160</v>
      </c>
      <c r="DV43" s="11">
        <v>439935</v>
      </c>
      <c r="DW43" s="11">
        <v>613495.83000000007</v>
      </c>
      <c r="DX43" s="11">
        <f>DW43-DV43</f>
        <v>173560.83000000007</v>
      </c>
      <c r="DY43" s="11">
        <f>IF(DV43=0,0,DW43/DV43*100)</f>
        <v>139.45147124006957</v>
      </c>
      <c r="DZ43" s="11">
        <v>650123</v>
      </c>
      <c r="EA43" s="11">
        <v>650123</v>
      </c>
      <c r="EB43" s="11">
        <v>211216</v>
      </c>
      <c r="EC43" s="11">
        <v>231515.93</v>
      </c>
      <c r="ED43" s="11">
        <f>EC43-EB43</f>
        <v>20299.929999999993</v>
      </c>
      <c r="EE43" s="11">
        <f>IF(EB43=0,0,EC43/EB43*100)</f>
        <v>109.6109811756685</v>
      </c>
      <c r="EF43" s="11">
        <v>1200000</v>
      </c>
      <c r="EG43" s="11">
        <v>1200000</v>
      </c>
      <c r="EH43" s="11">
        <v>539000</v>
      </c>
      <c r="EI43" s="11">
        <v>852838.54</v>
      </c>
      <c r="EJ43" s="11">
        <f>EI43-EH43</f>
        <v>313838.54000000004</v>
      </c>
      <c r="EK43" s="11">
        <f>IF(EH43=0,0,EI43/EH43*100)</f>
        <v>158.22607421150278</v>
      </c>
    </row>
    <row r="44" spans="1:141" x14ac:dyDescent="0.2">
      <c r="A44" s="10"/>
      <c r="B44" s="10">
        <v>18050200</v>
      </c>
      <c r="C44" s="10" t="s">
        <v>69</v>
      </c>
      <c r="D44" s="11">
        <v>0</v>
      </c>
      <c r="E44" s="11">
        <v>0</v>
      </c>
      <c r="F44" s="11">
        <v>0</v>
      </c>
      <c r="G44" s="11">
        <v>7.31</v>
      </c>
      <c r="H44" s="11">
        <f>G44-F44</f>
        <v>7.31</v>
      </c>
      <c r="I44" s="11">
        <f>IF(F44=0,0,G44/F44*100)</f>
        <v>0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0</v>
      </c>
      <c r="Q44" s="11">
        <v>0</v>
      </c>
      <c r="R44" s="11">
        <v>0</v>
      </c>
      <c r="S44" s="11">
        <v>0</v>
      </c>
      <c r="T44" s="11">
        <f>S44-R44</f>
        <v>0</v>
      </c>
      <c r="U44" s="11">
        <f>IF(R44=0,0,S44/R44*100)</f>
        <v>0</v>
      </c>
      <c r="V44" s="11">
        <v>0</v>
      </c>
      <c r="W44" s="11">
        <v>0</v>
      </c>
      <c r="X44" s="11">
        <v>0</v>
      </c>
      <c r="Y44" s="11">
        <v>0</v>
      </c>
      <c r="Z44" s="11">
        <f>Y44-X44</f>
        <v>0</v>
      </c>
      <c r="AA44" s="11">
        <f>IF(X44=0,0,Y44/X44*100)</f>
        <v>0</v>
      </c>
      <c r="AB44" s="11">
        <v>0</v>
      </c>
      <c r="AC44" s="11">
        <v>0</v>
      </c>
      <c r="AD44" s="11">
        <v>0</v>
      </c>
      <c r="AE44" s="11">
        <v>7.31</v>
      </c>
      <c r="AF44" s="11">
        <f>AE44-AD44</f>
        <v>7.31</v>
      </c>
      <c r="AG44" s="11">
        <f>IF(AD44=0,0,AE44/AD44*100)</f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f>AK44-AJ44</f>
        <v>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>AW44-AV44</f>
        <v>0</v>
      </c>
      <c r="AY44" s="11">
        <f>IF(AV44=0,0,AW44/AV44*100)</f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f>BU44-BT44</f>
        <v>0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>CG44-CF44</f>
        <v>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0</v>
      </c>
      <c r="CQ44" s="11">
        <v>0</v>
      </c>
      <c r="CR44" s="11">
        <v>0</v>
      </c>
      <c r="CS44" s="11">
        <v>7.31</v>
      </c>
      <c r="CT44" s="11">
        <f>CS44-CR44</f>
        <v>7.31</v>
      </c>
      <c r="CU44" s="11">
        <f>IF(CR44=0,0,CS44/CR44*100)</f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>CY44-CX44</f>
        <v>0</v>
      </c>
      <c r="DA44" s="11">
        <f>IF(CX44=0,0,CY44/CX44*100)</f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f>EI44-EH44</f>
        <v>0</v>
      </c>
      <c r="EK44" s="11">
        <f>IF(EH44=0,0,EI44/EH44*100)</f>
        <v>0</v>
      </c>
    </row>
    <row r="45" spans="1:141" x14ac:dyDescent="0.2">
      <c r="A45" s="10"/>
      <c r="B45" s="10">
        <v>18050300</v>
      </c>
      <c r="C45" s="10" t="s">
        <v>70</v>
      </c>
      <c r="D45" s="11">
        <v>2591212</v>
      </c>
      <c r="E45" s="11">
        <v>2591212</v>
      </c>
      <c r="F45" s="11">
        <v>1505396</v>
      </c>
      <c r="G45" s="11">
        <v>1560838.8900000001</v>
      </c>
      <c r="H45" s="11">
        <f>G45-F45</f>
        <v>55442.89000000013</v>
      </c>
      <c r="I45" s="11">
        <f>IF(F45=0,0,G45/F45*100)</f>
        <v>103.68294388984694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1963200</v>
      </c>
      <c r="Q45" s="11">
        <v>1963200</v>
      </c>
      <c r="R45" s="11">
        <v>1166010</v>
      </c>
      <c r="S45" s="11">
        <v>1225652.25</v>
      </c>
      <c r="T45" s="11">
        <f>S45-R45</f>
        <v>59642.25</v>
      </c>
      <c r="U45" s="11">
        <f>IF(R45=0,0,S45/R45*100)</f>
        <v>105.11507191190471</v>
      </c>
      <c r="V45" s="11">
        <v>1963200</v>
      </c>
      <c r="W45" s="11">
        <v>1963200</v>
      </c>
      <c r="X45" s="11">
        <v>1166010</v>
      </c>
      <c r="Y45" s="11">
        <v>1225652.25</v>
      </c>
      <c r="Z45" s="11">
        <f>Y45-X45</f>
        <v>59642.25</v>
      </c>
      <c r="AA45" s="11">
        <f>IF(X45=0,0,Y45/X45*100)</f>
        <v>105.11507191190471</v>
      </c>
      <c r="AB45" s="11">
        <v>628012</v>
      </c>
      <c r="AC45" s="11">
        <v>628012</v>
      </c>
      <c r="AD45" s="11">
        <v>339386</v>
      </c>
      <c r="AE45" s="11">
        <v>335186.64</v>
      </c>
      <c r="AF45" s="11">
        <f>AE45-AD45</f>
        <v>-4199.359999999986</v>
      </c>
      <c r="AG45" s="11">
        <f>IF(AD45=0,0,AE45/AD45*100)</f>
        <v>98.762659626501986</v>
      </c>
      <c r="AH45" s="11">
        <v>7000</v>
      </c>
      <c r="AI45" s="11">
        <v>7000</v>
      </c>
      <c r="AJ45" s="11">
        <v>4060</v>
      </c>
      <c r="AK45" s="11">
        <v>3562.86</v>
      </c>
      <c r="AL45" s="11">
        <f>AK45-AJ45</f>
        <v>-497.13999999999987</v>
      </c>
      <c r="AM45" s="11">
        <f>IF(AJ45=0,0,AK45/AJ45*100)</f>
        <v>87.755172413793105</v>
      </c>
      <c r="AN45" s="11">
        <v>0</v>
      </c>
      <c r="AO45" s="11">
        <v>0</v>
      </c>
      <c r="AP45" s="11">
        <v>0</v>
      </c>
      <c r="AQ45" s="11">
        <v>0</v>
      </c>
      <c r="AR45" s="11">
        <f>AQ45-AP45</f>
        <v>0</v>
      </c>
      <c r="AS45" s="11">
        <f>IF(AP45=0,0,AQ45/AP45*100)</f>
        <v>0</v>
      </c>
      <c r="AT45" s="11">
        <v>9000</v>
      </c>
      <c r="AU45" s="11">
        <v>9000</v>
      </c>
      <c r="AV45" s="11">
        <v>5250</v>
      </c>
      <c r="AW45" s="11">
        <v>4660</v>
      </c>
      <c r="AX45" s="11">
        <f>AW45-AV45</f>
        <v>-590</v>
      </c>
      <c r="AY45" s="11">
        <f>IF(AV45=0,0,AW45/AV45*100)</f>
        <v>88.761904761904759</v>
      </c>
      <c r="AZ45" s="11">
        <v>0</v>
      </c>
      <c r="BA45" s="11">
        <v>0</v>
      </c>
      <c r="BB45" s="11">
        <v>0</v>
      </c>
      <c r="BC45" s="11">
        <v>0</v>
      </c>
      <c r="BD45" s="11">
        <f>BC45-BB45</f>
        <v>0</v>
      </c>
      <c r="BE45" s="11">
        <f>IF(BB45=0,0,BC45/BB45*100)</f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f>BI45-BH45</f>
        <v>0</v>
      </c>
      <c r="BK45" s="11">
        <f>IF(BH45=0,0,BI45/BH45*100)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BO45-BN45</f>
        <v>0</v>
      </c>
      <c r="BQ45" s="11">
        <f>IF(BN45=0,0,BO45/BN45*100)</f>
        <v>0</v>
      </c>
      <c r="BR45" s="11">
        <v>1000</v>
      </c>
      <c r="BS45" s="11">
        <v>1000</v>
      </c>
      <c r="BT45" s="11">
        <v>581</v>
      </c>
      <c r="BU45" s="11">
        <v>400</v>
      </c>
      <c r="BV45" s="11">
        <f>BU45-BT45</f>
        <v>-181</v>
      </c>
      <c r="BW45" s="11">
        <f>IF(BT45=0,0,BU45/BT45*100)</f>
        <v>68.846815834767639</v>
      </c>
      <c r="BX45" s="11">
        <v>0</v>
      </c>
      <c r="BY45" s="11">
        <v>0</v>
      </c>
      <c r="BZ45" s="11">
        <v>0</v>
      </c>
      <c r="CA45" s="11">
        <v>0</v>
      </c>
      <c r="CB45" s="11">
        <f>CA45-BZ45</f>
        <v>0</v>
      </c>
      <c r="CC45" s="11">
        <f>IF(BZ45=0,0,CA45/BZ45*100)</f>
        <v>0</v>
      </c>
      <c r="CD45" s="11">
        <v>500</v>
      </c>
      <c r="CE45" s="11">
        <v>500</v>
      </c>
      <c r="CF45" s="11">
        <v>280</v>
      </c>
      <c r="CG45" s="11">
        <v>0</v>
      </c>
      <c r="CH45" s="11">
        <f>CG45-CF45</f>
        <v>-280</v>
      </c>
      <c r="CI45" s="11">
        <f>IF(CF45=0,0,CG45/CF45*100)</f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f>CM45-CL45</f>
        <v>0</v>
      </c>
      <c r="CO45" s="11">
        <f>IF(CL45=0,0,CM45/CL45*100)</f>
        <v>0</v>
      </c>
      <c r="CP45" s="11">
        <v>160000</v>
      </c>
      <c r="CQ45" s="11">
        <v>160000</v>
      </c>
      <c r="CR45" s="11">
        <v>93100</v>
      </c>
      <c r="CS45" s="11">
        <v>39724.959999999999</v>
      </c>
      <c r="CT45" s="11">
        <f>CS45-CR45</f>
        <v>-53375.040000000001</v>
      </c>
      <c r="CU45" s="11">
        <f>IF(CR45=0,0,CS45/CR45*100)</f>
        <v>42.669129967776584</v>
      </c>
      <c r="CV45" s="11">
        <v>40313</v>
      </c>
      <c r="CW45" s="11">
        <v>40313</v>
      </c>
      <c r="CX45" s="11">
        <v>26773</v>
      </c>
      <c r="CY45" s="11">
        <v>20994.75</v>
      </c>
      <c r="CZ45" s="11">
        <f>CY45-CX45</f>
        <v>-5778.25</v>
      </c>
      <c r="DA45" s="11">
        <f>IF(CX45=0,0,CY45/CX45*100)</f>
        <v>78.417622231352482</v>
      </c>
      <c r="DB45" s="11">
        <v>0</v>
      </c>
      <c r="DC45" s="11">
        <v>0</v>
      </c>
      <c r="DD45" s="11">
        <v>0</v>
      </c>
      <c r="DE45" s="11">
        <v>0</v>
      </c>
      <c r="DF45" s="11">
        <f>DE45-DD45</f>
        <v>0</v>
      </c>
      <c r="DG45" s="11">
        <f>IF(DD45=0,0,DE45/DD45*100)</f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f>DK45-DJ45</f>
        <v>0</v>
      </c>
      <c r="DM45" s="11">
        <f>IF(DJ45=0,0,DK45/DJ45*100)</f>
        <v>0</v>
      </c>
      <c r="DN45" s="11">
        <v>15289</v>
      </c>
      <c r="DO45" s="11">
        <v>15289</v>
      </c>
      <c r="DP45" s="11">
        <v>7644</v>
      </c>
      <c r="DQ45" s="11">
        <v>7650</v>
      </c>
      <c r="DR45" s="11">
        <f>DQ45-DP45</f>
        <v>6</v>
      </c>
      <c r="DS45" s="11">
        <f>IF(DP45=0,0,DQ45/DP45*100)</f>
        <v>100.07849293563579</v>
      </c>
      <c r="DT45" s="11">
        <v>194910</v>
      </c>
      <c r="DU45" s="11">
        <v>194910</v>
      </c>
      <c r="DV45" s="11">
        <v>113698</v>
      </c>
      <c r="DW45" s="11">
        <v>60276.800000000003</v>
      </c>
      <c r="DX45" s="11">
        <f>DW45-DV45</f>
        <v>-53421.2</v>
      </c>
      <c r="DY45" s="11">
        <f>IF(DV45=0,0,DW45/DV45*100)</f>
        <v>53.014828756882274</v>
      </c>
      <c r="DZ45" s="11">
        <v>0</v>
      </c>
      <c r="EA45" s="11">
        <v>0</v>
      </c>
      <c r="EB45" s="11">
        <v>0</v>
      </c>
      <c r="EC45" s="11">
        <v>0</v>
      </c>
      <c r="ED45" s="11">
        <f>EC45-EB45</f>
        <v>0</v>
      </c>
      <c r="EE45" s="11">
        <f>IF(EB45=0,0,EC45/EB45*100)</f>
        <v>0</v>
      </c>
      <c r="EF45" s="11">
        <v>200000</v>
      </c>
      <c r="EG45" s="11">
        <v>200000</v>
      </c>
      <c r="EH45" s="11">
        <v>88000</v>
      </c>
      <c r="EI45" s="11">
        <v>197917.27</v>
      </c>
      <c r="EJ45" s="11">
        <f>EI45-EH45</f>
        <v>109917.26999999999</v>
      </c>
      <c r="EK45" s="11">
        <f>IF(EH45=0,0,EI45/EH45*100)</f>
        <v>224.90598863636362</v>
      </c>
    </row>
    <row r="46" spans="1:141" x14ac:dyDescent="0.2">
      <c r="A46" s="10"/>
      <c r="B46" s="10">
        <v>18050400</v>
      </c>
      <c r="C46" s="10" t="s">
        <v>71</v>
      </c>
      <c r="D46" s="11">
        <v>9235824</v>
      </c>
      <c r="E46" s="11">
        <v>9235824</v>
      </c>
      <c r="F46" s="11">
        <v>5646549</v>
      </c>
      <c r="G46" s="11">
        <v>6484070.7700000014</v>
      </c>
      <c r="H46" s="11">
        <f>G46-F46</f>
        <v>837521.77000000142</v>
      </c>
      <c r="I46" s="11">
        <f>IF(F46=0,0,G46/F46*100)</f>
        <v>114.83245376955024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7138880</v>
      </c>
      <c r="Q46" s="11">
        <v>7138880</v>
      </c>
      <c r="R46" s="11">
        <v>4324355</v>
      </c>
      <c r="S46" s="11">
        <v>4913126.08</v>
      </c>
      <c r="T46" s="11">
        <f>S46-R46</f>
        <v>588771.08000000007</v>
      </c>
      <c r="U46" s="11">
        <f>IF(R46=0,0,S46/R46*100)</f>
        <v>113.61523464192926</v>
      </c>
      <c r="V46" s="11">
        <v>7138880</v>
      </c>
      <c r="W46" s="11">
        <v>7138880</v>
      </c>
      <c r="X46" s="11">
        <v>4324355</v>
      </c>
      <c r="Y46" s="11">
        <v>4913126.08</v>
      </c>
      <c r="Z46" s="11">
        <f>Y46-X46</f>
        <v>588771.08000000007</v>
      </c>
      <c r="AA46" s="11">
        <f>IF(X46=0,0,Y46/X46*100)</f>
        <v>113.61523464192926</v>
      </c>
      <c r="AB46" s="11">
        <v>2096944</v>
      </c>
      <c r="AC46" s="11">
        <v>2096944</v>
      </c>
      <c r="AD46" s="11">
        <v>1322194</v>
      </c>
      <c r="AE46" s="11">
        <v>1570944.69</v>
      </c>
      <c r="AF46" s="11">
        <f>AE46-AD46</f>
        <v>248750.68999999994</v>
      </c>
      <c r="AG46" s="11">
        <f>IF(AD46=0,0,AE46/AD46*100)</f>
        <v>118.81347895997108</v>
      </c>
      <c r="AH46" s="11">
        <v>60000</v>
      </c>
      <c r="AI46" s="11">
        <v>60000</v>
      </c>
      <c r="AJ46" s="11">
        <v>35000</v>
      </c>
      <c r="AK46" s="11">
        <v>96866.67</v>
      </c>
      <c r="AL46" s="11">
        <f>AK46-AJ46</f>
        <v>61866.67</v>
      </c>
      <c r="AM46" s="11">
        <f>IF(AJ46=0,0,AK46/AJ46*100)</f>
        <v>276.76191428571428</v>
      </c>
      <c r="AN46" s="11">
        <v>70000</v>
      </c>
      <c r="AO46" s="11">
        <v>70000</v>
      </c>
      <c r="AP46" s="11">
        <v>40835</v>
      </c>
      <c r="AQ46" s="11">
        <v>32450.400000000001</v>
      </c>
      <c r="AR46" s="11">
        <f>AQ46-AP46</f>
        <v>-8384.5999999999985</v>
      </c>
      <c r="AS46" s="11">
        <f>IF(AP46=0,0,AQ46/AP46*100)</f>
        <v>79.467123790865685</v>
      </c>
      <c r="AT46" s="11">
        <v>105000</v>
      </c>
      <c r="AU46" s="11">
        <v>105000</v>
      </c>
      <c r="AV46" s="11">
        <v>61250</v>
      </c>
      <c r="AW46" s="11">
        <v>59970.76</v>
      </c>
      <c r="AX46" s="11">
        <f>AW46-AV46</f>
        <v>-1279.239999999998</v>
      </c>
      <c r="AY46" s="11">
        <f>IF(AV46=0,0,AW46/AV46*100)</f>
        <v>97.911444897959186</v>
      </c>
      <c r="AZ46" s="11">
        <v>72230</v>
      </c>
      <c r="BA46" s="11">
        <v>72230</v>
      </c>
      <c r="BB46" s="11">
        <v>42140</v>
      </c>
      <c r="BC46" s="11">
        <v>52492.33</v>
      </c>
      <c r="BD46" s="11">
        <f>BC46-BB46</f>
        <v>10352.330000000002</v>
      </c>
      <c r="BE46" s="11">
        <f>IF(BB46=0,0,BC46/BB46*100)</f>
        <v>124.56651637399145</v>
      </c>
      <c r="BF46" s="11">
        <v>20143</v>
      </c>
      <c r="BG46" s="11">
        <v>20143</v>
      </c>
      <c r="BH46" s="11">
        <v>11883</v>
      </c>
      <c r="BI46" s="11">
        <v>14031.68</v>
      </c>
      <c r="BJ46" s="11">
        <f>BI46-BH46</f>
        <v>2148.6800000000003</v>
      </c>
      <c r="BK46" s="11">
        <f>IF(BH46=0,0,BI46/BH46*100)</f>
        <v>118.08196583354371</v>
      </c>
      <c r="BL46" s="11">
        <v>61500</v>
      </c>
      <c r="BM46" s="11">
        <v>61500</v>
      </c>
      <c r="BN46" s="11">
        <v>35800</v>
      </c>
      <c r="BO46" s="11">
        <v>38893.15</v>
      </c>
      <c r="BP46" s="11">
        <f>BO46-BN46</f>
        <v>3093.1500000000015</v>
      </c>
      <c r="BQ46" s="11">
        <f>IF(BN46=0,0,BO46/BN46*100)</f>
        <v>108.64008379888269</v>
      </c>
      <c r="BR46" s="11">
        <v>230000</v>
      </c>
      <c r="BS46" s="11">
        <v>230000</v>
      </c>
      <c r="BT46" s="11">
        <v>131865</v>
      </c>
      <c r="BU46" s="11">
        <v>172427.41</v>
      </c>
      <c r="BV46" s="11">
        <f>BU46-BT46</f>
        <v>40562.410000000003</v>
      </c>
      <c r="BW46" s="11">
        <f>IF(BT46=0,0,BU46/BT46*100)</f>
        <v>130.76055814658932</v>
      </c>
      <c r="BX46" s="11">
        <v>55000</v>
      </c>
      <c r="BY46" s="11">
        <v>55000</v>
      </c>
      <c r="BZ46" s="11">
        <v>38952</v>
      </c>
      <c r="CA46" s="11">
        <v>19455.439999999999</v>
      </c>
      <c r="CB46" s="11">
        <f>CA46-BZ46</f>
        <v>-19496.560000000001</v>
      </c>
      <c r="CC46" s="11">
        <f>IF(BZ46=0,0,CA46/BZ46*100)</f>
        <v>49.947217087697673</v>
      </c>
      <c r="CD46" s="11">
        <v>55070</v>
      </c>
      <c r="CE46" s="11">
        <v>55070</v>
      </c>
      <c r="CF46" s="11">
        <v>32070</v>
      </c>
      <c r="CG46" s="11">
        <v>32752</v>
      </c>
      <c r="CH46" s="11">
        <f>CG46-CF46</f>
        <v>682</v>
      </c>
      <c r="CI46" s="11">
        <f>IF(CF46=0,0,CG46/CF46*100)</f>
        <v>102.12659806672903</v>
      </c>
      <c r="CJ46" s="11">
        <v>0</v>
      </c>
      <c r="CK46" s="11">
        <v>0</v>
      </c>
      <c r="CL46" s="11">
        <v>0</v>
      </c>
      <c r="CM46" s="11">
        <v>9503.7000000000007</v>
      </c>
      <c r="CN46" s="11">
        <f>CM46-CL46</f>
        <v>9503.7000000000007</v>
      </c>
      <c r="CO46" s="11">
        <f>IF(CL46=0,0,CM46/CL46*100)</f>
        <v>0</v>
      </c>
      <c r="CP46" s="11">
        <v>420400</v>
      </c>
      <c r="CQ46" s="11">
        <v>420400</v>
      </c>
      <c r="CR46" s="11">
        <v>245200</v>
      </c>
      <c r="CS46" s="11">
        <v>288056.71000000002</v>
      </c>
      <c r="CT46" s="11">
        <f>CS46-CR46</f>
        <v>42856.710000000021</v>
      </c>
      <c r="CU46" s="11">
        <f>IF(CR46=0,0,CS46/CR46*100)</f>
        <v>117.47826672104405</v>
      </c>
      <c r="CV46" s="11">
        <v>655542</v>
      </c>
      <c r="CW46" s="11">
        <v>655542</v>
      </c>
      <c r="CX46" s="11">
        <v>480876</v>
      </c>
      <c r="CY46" s="11">
        <v>462982.33</v>
      </c>
      <c r="CZ46" s="11">
        <f>CY46-CX46</f>
        <v>-17893.669999999984</v>
      </c>
      <c r="DA46" s="11">
        <f>IF(CX46=0,0,CY46/CX46*100)</f>
        <v>96.27894301233583</v>
      </c>
      <c r="DB46" s="11">
        <v>35000</v>
      </c>
      <c r="DC46" s="11">
        <v>35000</v>
      </c>
      <c r="DD46" s="11">
        <v>17575</v>
      </c>
      <c r="DE46" s="11">
        <v>24792.2</v>
      </c>
      <c r="DF46" s="11">
        <f>DE46-DD46</f>
        <v>7217.2000000000007</v>
      </c>
      <c r="DG46" s="11">
        <f>IF(DD46=0,0,DE46/DD46*100)</f>
        <v>141.06514935988622</v>
      </c>
      <c r="DH46" s="11">
        <v>23800</v>
      </c>
      <c r="DI46" s="11">
        <v>23800</v>
      </c>
      <c r="DJ46" s="11">
        <v>15600</v>
      </c>
      <c r="DK46" s="11">
        <v>19454</v>
      </c>
      <c r="DL46" s="11">
        <f>DK46-DJ46</f>
        <v>3854</v>
      </c>
      <c r="DM46" s="11">
        <f>IF(DJ46=0,0,DK46/DJ46*100)</f>
        <v>124.7051282051282</v>
      </c>
      <c r="DN46" s="11">
        <v>58069</v>
      </c>
      <c r="DO46" s="11">
        <v>58069</v>
      </c>
      <c r="DP46" s="11">
        <v>33873</v>
      </c>
      <c r="DQ46" s="11">
        <v>52738.89</v>
      </c>
      <c r="DR46" s="11">
        <f>DQ46-DP46</f>
        <v>18865.89</v>
      </c>
      <c r="DS46" s="11">
        <f>IF(DP46=0,0,DQ46/DP46*100)</f>
        <v>155.69595252856257</v>
      </c>
      <c r="DT46" s="11">
        <v>43140</v>
      </c>
      <c r="DU46" s="11">
        <v>43140</v>
      </c>
      <c r="DV46" s="11">
        <v>25165</v>
      </c>
      <c r="DW46" s="11">
        <v>40610.400000000001</v>
      </c>
      <c r="DX46" s="11">
        <f>DW46-DV46</f>
        <v>15445.400000000001</v>
      </c>
      <c r="DY46" s="11">
        <f>IF(DV46=0,0,DW46/DV46*100)</f>
        <v>161.37651500099346</v>
      </c>
      <c r="DZ46" s="11">
        <v>32050</v>
      </c>
      <c r="EA46" s="11">
        <v>32050</v>
      </c>
      <c r="EB46" s="11">
        <v>18110</v>
      </c>
      <c r="EC46" s="11">
        <v>20168.8</v>
      </c>
      <c r="ED46" s="11">
        <f>EC46-EB46</f>
        <v>2058.7999999999993</v>
      </c>
      <c r="EE46" s="11">
        <f>IF(EB46=0,0,EC46/EB46*100)</f>
        <v>111.3683048039757</v>
      </c>
      <c r="EF46" s="11">
        <v>100000</v>
      </c>
      <c r="EG46" s="11">
        <v>100000</v>
      </c>
      <c r="EH46" s="11">
        <v>56000</v>
      </c>
      <c r="EI46" s="11">
        <v>133297.82</v>
      </c>
      <c r="EJ46" s="11">
        <f>EI46-EH46</f>
        <v>77297.820000000007</v>
      </c>
      <c r="EK46" s="11">
        <f>IF(EH46=0,0,EI46/EH46*100)</f>
        <v>238.03182142857145</v>
      </c>
    </row>
    <row r="47" spans="1:141" x14ac:dyDescent="0.2">
      <c r="A47" s="10"/>
      <c r="B47" s="10">
        <v>18050500</v>
      </c>
      <c r="C47" s="10" t="s">
        <v>72</v>
      </c>
      <c r="D47" s="11">
        <v>12803878</v>
      </c>
      <c r="E47" s="11">
        <v>12803878</v>
      </c>
      <c r="F47" s="11">
        <v>5044578</v>
      </c>
      <c r="G47" s="11">
        <v>5352873.47</v>
      </c>
      <c r="H47" s="11">
        <f>G47-F47</f>
        <v>308295.46999999974</v>
      </c>
      <c r="I47" s="11">
        <f>IF(F47=0,0,G47/F47*100)</f>
        <v>106.1114224024289</v>
      </c>
      <c r="J47" s="11">
        <v>0</v>
      </c>
      <c r="K47" s="11">
        <v>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0</v>
      </c>
      <c r="Q47" s="11">
        <v>0</v>
      </c>
      <c r="R47" s="11">
        <v>0</v>
      </c>
      <c r="S47" s="11">
        <v>0</v>
      </c>
      <c r="T47" s="11">
        <f>S47-R47</f>
        <v>0</v>
      </c>
      <c r="U47" s="11">
        <f>IF(R47=0,0,S47/R47*100)</f>
        <v>0</v>
      </c>
      <c r="V47" s="11">
        <v>0</v>
      </c>
      <c r="W47" s="11">
        <v>0</v>
      </c>
      <c r="X47" s="11">
        <v>0</v>
      </c>
      <c r="Y47" s="11">
        <v>0</v>
      </c>
      <c r="Z47" s="11">
        <f>Y47-X47</f>
        <v>0</v>
      </c>
      <c r="AA47" s="11">
        <f>IF(X47=0,0,Y47/X47*100)</f>
        <v>0</v>
      </c>
      <c r="AB47" s="11">
        <v>12803878</v>
      </c>
      <c r="AC47" s="11">
        <v>12803878</v>
      </c>
      <c r="AD47" s="11">
        <v>5044578</v>
      </c>
      <c r="AE47" s="11">
        <v>5352873.47</v>
      </c>
      <c r="AF47" s="11">
        <f>AE47-AD47</f>
        <v>308295.46999999974</v>
      </c>
      <c r="AG47" s="11">
        <f>IF(AD47=0,0,AE47/AD47*100)</f>
        <v>106.1114224024289</v>
      </c>
      <c r="AH47" s="11">
        <v>600000</v>
      </c>
      <c r="AI47" s="11">
        <v>600000</v>
      </c>
      <c r="AJ47" s="11">
        <v>300000</v>
      </c>
      <c r="AK47" s="11">
        <v>217681.56</v>
      </c>
      <c r="AL47" s="11">
        <f>AK47-AJ47</f>
        <v>-82318.44</v>
      </c>
      <c r="AM47" s="11">
        <f>IF(AJ47=0,0,AK47/AJ47*100)</f>
        <v>72.560519999999997</v>
      </c>
      <c r="AN47" s="11">
        <v>770000</v>
      </c>
      <c r="AO47" s="11">
        <v>770000</v>
      </c>
      <c r="AP47" s="11">
        <v>282333</v>
      </c>
      <c r="AQ47" s="11">
        <v>198752.41</v>
      </c>
      <c r="AR47" s="11">
        <f>AQ47-AP47</f>
        <v>-83580.59</v>
      </c>
      <c r="AS47" s="11">
        <f>IF(AP47=0,0,AQ47/AP47*100)</f>
        <v>70.396450290968474</v>
      </c>
      <c r="AT47" s="11">
        <v>1080000</v>
      </c>
      <c r="AU47" s="11">
        <v>1080000</v>
      </c>
      <c r="AV47" s="11">
        <v>396000</v>
      </c>
      <c r="AW47" s="11">
        <v>350584.61</v>
      </c>
      <c r="AX47" s="11">
        <f>AW47-AV47</f>
        <v>-45415.390000000014</v>
      </c>
      <c r="AY47" s="11">
        <f>IF(AV47=0,0,AW47/AV47*100)</f>
        <v>88.531467171717168</v>
      </c>
      <c r="AZ47" s="11">
        <v>1178750</v>
      </c>
      <c r="BA47" s="11">
        <v>1178750</v>
      </c>
      <c r="BB47" s="11">
        <v>432210</v>
      </c>
      <c r="BC47" s="11">
        <v>388599.47</v>
      </c>
      <c r="BD47" s="11">
        <f>BC47-BB47</f>
        <v>-43610.530000000028</v>
      </c>
      <c r="BE47" s="11">
        <f>IF(BB47=0,0,BC47/BB47*100)</f>
        <v>89.90987482936535</v>
      </c>
      <c r="BF47" s="11">
        <v>288220</v>
      </c>
      <c r="BG47" s="11">
        <v>288220</v>
      </c>
      <c r="BH47" s="11">
        <v>201072</v>
      </c>
      <c r="BI47" s="11">
        <v>118086.14</v>
      </c>
      <c r="BJ47" s="11">
        <f>BI47-BH47</f>
        <v>-82985.86</v>
      </c>
      <c r="BK47" s="11">
        <f>IF(BH47=0,0,BI47/BH47*100)</f>
        <v>58.728286384976528</v>
      </c>
      <c r="BL47" s="11">
        <v>416850</v>
      </c>
      <c r="BM47" s="11">
        <v>416850</v>
      </c>
      <c r="BN47" s="11">
        <v>152870</v>
      </c>
      <c r="BO47" s="11">
        <v>169333.91</v>
      </c>
      <c r="BP47" s="11">
        <f>BO47-BN47</f>
        <v>16463.910000000003</v>
      </c>
      <c r="BQ47" s="11">
        <f>IF(BN47=0,0,BO47/BN47*100)</f>
        <v>110.76987636553935</v>
      </c>
      <c r="BR47" s="11">
        <v>810000</v>
      </c>
      <c r="BS47" s="11">
        <v>810000</v>
      </c>
      <c r="BT47" s="11">
        <v>299000</v>
      </c>
      <c r="BU47" s="11">
        <v>275854.65000000002</v>
      </c>
      <c r="BV47" s="11">
        <f>BU47-BT47</f>
        <v>-23145.349999999977</v>
      </c>
      <c r="BW47" s="11">
        <f>IF(BT47=0,0,BU47/BT47*100)</f>
        <v>92.259080267558531</v>
      </c>
      <c r="BX47" s="11">
        <v>850000</v>
      </c>
      <c r="BY47" s="11">
        <v>850000</v>
      </c>
      <c r="BZ47" s="11">
        <v>424535</v>
      </c>
      <c r="CA47" s="11">
        <v>408460.22</v>
      </c>
      <c r="CB47" s="11">
        <f>CA47-BZ47</f>
        <v>-16074.780000000028</v>
      </c>
      <c r="CC47" s="11">
        <f>IF(BZ47=0,0,CA47/BZ47*100)</f>
        <v>96.213556008338529</v>
      </c>
      <c r="CD47" s="11">
        <v>910000</v>
      </c>
      <c r="CE47" s="11">
        <v>910000</v>
      </c>
      <c r="CF47" s="11">
        <v>333600</v>
      </c>
      <c r="CG47" s="11">
        <v>470306.08</v>
      </c>
      <c r="CH47" s="11">
        <f>CG47-CF47</f>
        <v>136706.08000000002</v>
      </c>
      <c r="CI47" s="11">
        <f>IF(CF47=0,0,CG47/CF47*100)</f>
        <v>140.9790407673861</v>
      </c>
      <c r="CJ47" s="11">
        <v>783500</v>
      </c>
      <c r="CK47" s="11">
        <v>783500</v>
      </c>
      <c r="CL47" s="11">
        <v>282000</v>
      </c>
      <c r="CM47" s="11">
        <v>342026.62</v>
      </c>
      <c r="CN47" s="11">
        <f>CM47-CL47</f>
        <v>60026.619999999995</v>
      </c>
      <c r="CO47" s="11">
        <f>IF(CL47=0,0,CM47/CL47*100)</f>
        <v>121.28603546099291</v>
      </c>
      <c r="CP47" s="11">
        <v>700000</v>
      </c>
      <c r="CQ47" s="11">
        <v>700000</v>
      </c>
      <c r="CR47" s="11">
        <v>256700</v>
      </c>
      <c r="CS47" s="11">
        <v>280006.27</v>
      </c>
      <c r="CT47" s="11">
        <f>CS47-CR47</f>
        <v>23306.270000000019</v>
      </c>
      <c r="CU47" s="11">
        <f>IF(CR47=0,0,CS47/CR47*100)</f>
        <v>109.07918582002338</v>
      </c>
      <c r="CV47" s="11">
        <v>488878</v>
      </c>
      <c r="CW47" s="11">
        <v>488878</v>
      </c>
      <c r="CX47" s="11">
        <v>185603</v>
      </c>
      <c r="CY47" s="11">
        <v>309081.84999999998</v>
      </c>
      <c r="CZ47" s="11">
        <f>CY47-CX47</f>
        <v>123478.84999999998</v>
      </c>
      <c r="DA47" s="11">
        <f>IF(CX47=0,0,CY47/CX47*100)</f>
        <v>166.52847744917915</v>
      </c>
      <c r="DB47" s="11">
        <v>605000</v>
      </c>
      <c r="DC47" s="11">
        <v>605000</v>
      </c>
      <c r="DD47" s="11">
        <v>203200</v>
      </c>
      <c r="DE47" s="11">
        <v>261344.63</v>
      </c>
      <c r="DF47" s="11">
        <f>DE47-DD47</f>
        <v>58144.630000000005</v>
      </c>
      <c r="DG47" s="11">
        <f>IF(DD47=0,0,DE47/DD47*100)</f>
        <v>128.61448326771654</v>
      </c>
      <c r="DH47" s="11">
        <v>787700</v>
      </c>
      <c r="DI47" s="11">
        <v>787700</v>
      </c>
      <c r="DJ47" s="11">
        <v>288800</v>
      </c>
      <c r="DK47" s="11">
        <v>218867.31</v>
      </c>
      <c r="DL47" s="11">
        <f>DK47-DJ47</f>
        <v>-69932.69</v>
      </c>
      <c r="DM47" s="11">
        <f>IF(DJ47=0,0,DK47/DJ47*100)</f>
        <v>75.78507963988919</v>
      </c>
      <c r="DN47" s="11">
        <v>195797</v>
      </c>
      <c r="DO47" s="11">
        <v>195797</v>
      </c>
      <c r="DP47" s="11">
        <v>117477</v>
      </c>
      <c r="DQ47" s="11">
        <v>98308.53</v>
      </c>
      <c r="DR47" s="11">
        <f>DQ47-DP47</f>
        <v>-19168.47</v>
      </c>
      <c r="DS47" s="11">
        <f>IF(DP47=0,0,DQ47/DP47*100)</f>
        <v>83.683214586685054</v>
      </c>
      <c r="DT47" s="11">
        <v>821110</v>
      </c>
      <c r="DU47" s="11">
        <v>821110</v>
      </c>
      <c r="DV47" s="11">
        <v>301072</v>
      </c>
      <c r="DW47" s="11">
        <v>512608.63</v>
      </c>
      <c r="DX47" s="11">
        <f>DW47-DV47</f>
        <v>211536.63</v>
      </c>
      <c r="DY47" s="11">
        <f>IF(DV47=0,0,DW47/DV47*100)</f>
        <v>170.26114351384388</v>
      </c>
      <c r="DZ47" s="11">
        <v>618073</v>
      </c>
      <c r="EA47" s="11">
        <v>618073</v>
      </c>
      <c r="EB47" s="11">
        <v>193106</v>
      </c>
      <c r="EC47" s="11">
        <v>211347.13</v>
      </c>
      <c r="ED47" s="11">
        <f>EC47-EB47</f>
        <v>18241.130000000005</v>
      </c>
      <c r="EE47" s="11">
        <f>IF(EB47=0,0,EC47/EB47*100)</f>
        <v>109.44617463983512</v>
      </c>
      <c r="EF47" s="11">
        <v>900000</v>
      </c>
      <c r="EG47" s="11">
        <v>900000</v>
      </c>
      <c r="EH47" s="11">
        <v>395000</v>
      </c>
      <c r="EI47" s="11">
        <v>521623.45</v>
      </c>
      <c r="EJ47" s="11">
        <f>EI47-EH47</f>
        <v>126623.45000000001</v>
      </c>
      <c r="EK47" s="11">
        <f>IF(EH47=0,0,EI47/EH47*100)</f>
        <v>132.05656962025316</v>
      </c>
    </row>
    <row r="48" spans="1:141" x14ac:dyDescent="0.2">
      <c r="A48" s="10"/>
      <c r="B48" s="10">
        <v>20000000</v>
      </c>
      <c r="C48" s="10" t="s">
        <v>73</v>
      </c>
      <c r="D48" s="11">
        <v>2952248</v>
      </c>
      <c r="E48" s="11">
        <v>2952248</v>
      </c>
      <c r="F48" s="11">
        <v>1655732</v>
      </c>
      <c r="G48" s="11">
        <v>1951957.89</v>
      </c>
      <c r="H48" s="11">
        <f>G48-F48</f>
        <v>296225.8899999999</v>
      </c>
      <c r="I48" s="11">
        <f>IF(F48=0,0,G48/F48*100)</f>
        <v>117.89093222816251</v>
      </c>
      <c r="J48" s="11">
        <v>445885</v>
      </c>
      <c r="K48" s="11">
        <v>445885</v>
      </c>
      <c r="L48" s="11">
        <v>262160</v>
      </c>
      <c r="M48" s="11">
        <v>476662.93000000005</v>
      </c>
      <c r="N48" s="11">
        <f>M48-L48</f>
        <v>214502.93000000005</v>
      </c>
      <c r="O48" s="11">
        <f>IF(L48=0,0,M48/L48*100)</f>
        <v>181.82138007323775</v>
      </c>
      <c r="P48" s="11">
        <v>2481160</v>
      </c>
      <c r="Q48" s="11">
        <v>2481160</v>
      </c>
      <c r="R48" s="11">
        <v>1379595</v>
      </c>
      <c r="S48" s="11">
        <v>1417746.44</v>
      </c>
      <c r="T48" s="11">
        <f>S48-R48</f>
        <v>38151.439999999944</v>
      </c>
      <c r="U48" s="11">
        <f>IF(R48=0,0,S48/R48*100)</f>
        <v>102.76540868878186</v>
      </c>
      <c r="V48" s="11">
        <v>2481160</v>
      </c>
      <c r="W48" s="11">
        <v>2481160</v>
      </c>
      <c r="X48" s="11">
        <v>1379595</v>
      </c>
      <c r="Y48" s="11">
        <v>1417746.44</v>
      </c>
      <c r="Z48" s="11">
        <f>Y48-X48</f>
        <v>38151.439999999944</v>
      </c>
      <c r="AA48" s="11">
        <f>IF(X48=0,0,Y48/X48*100)</f>
        <v>102.76540868878186</v>
      </c>
      <c r="AB48" s="11">
        <v>25203</v>
      </c>
      <c r="AC48" s="11">
        <v>25203</v>
      </c>
      <c r="AD48" s="11">
        <v>13977</v>
      </c>
      <c r="AE48" s="11">
        <v>57548.520000000004</v>
      </c>
      <c r="AF48" s="11">
        <f>AE48-AD48</f>
        <v>43571.520000000004</v>
      </c>
      <c r="AG48" s="11">
        <f>IF(AD48=0,0,AE48/AD48*100)</f>
        <v>411.73728267868643</v>
      </c>
      <c r="AH48" s="11">
        <v>3000</v>
      </c>
      <c r="AI48" s="11">
        <v>3000</v>
      </c>
      <c r="AJ48" s="11">
        <v>1730</v>
      </c>
      <c r="AK48" s="11">
        <v>17258.960000000003</v>
      </c>
      <c r="AL48" s="11">
        <f>AK48-AJ48</f>
        <v>15528.960000000003</v>
      </c>
      <c r="AM48" s="11">
        <f>IF(AJ48=0,0,AK48/AJ48*100)</f>
        <v>997.62774566474002</v>
      </c>
      <c r="AN48" s="11">
        <v>1494</v>
      </c>
      <c r="AO48" s="11">
        <v>1494</v>
      </c>
      <c r="AP48" s="11">
        <v>868</v>
      </c>
      <c r="AQ48" s="11">
        <v>296.82000000000005</v>
      </c>
      <c r="AR48" s="11">
        <f>AQ48-AP48</f>
        <v>-571.17999999999995</v>
      </c>
      <c r="AS48" s="11">
        <f>IF(AP48=0,0,AQ48/AP48*100)</f>
        <v>34.195852534562214</v>
      </c>
      <c r="AT48" s="11">
        <v>3000</v>
      </c>
      <c r="AU48" s="11">
        <v>3000</v>
      </c>
      <c r="AV48" s="11">
        <v>1750</v>
      </c>
      <c r="AW48" s="11">
        <v>545.44000000000005</v>
      </c>
      <c r="AX48" s="11">
        <f>AW48-AV48</f>
        <v>-1204.56</v>
      </c>
      <c r="AY48" s="11">
        <f>IF(AV48=0,0,AW48/AV48*100)</f>
        <v>31.168000000000003</v>
      </c>
      <c r="AZ48" s="11">
        <v>470</v>
      </c>
      <c r="BA48" s="11">
        <v>470</v>
      </c>
      <c r="BB48" s="11">
        <v>0</v>
      </c>
      <c r="BC48" s="11">
        <v>331.47999999999996</v>
      </c>
      <c r="BD48" s="11">
        <f>BC48-BB48</f>
        <v>331.47999999999996</v>
      </c>
      <c r="BE48" s="11">
        <f>IF(BB48=0,0,BC48/BB48*100)</f>
        <v>0</v>
      </c>
      <c r="BF48" s="11">
        <v>735</v>
      </c>
      <c r="BG48" s="11">
        <v>735</v>
      </c>
      <c r="BH48" s="11">
        <v>735</v>
      </c>
      <c r="BI48" s="11">
        <v>283.79999999999995</v>
      </c>
      <c r="BJ48" s="11">
        <f>BI48-BH48</f>
        <v>-451.20000000000005</v>
      </c>
      <c r="BK48" s="11">
        <f>IF(BH48=0,0,BI48/BH48*100)</f>
        <v>38.612244897959172</v>
      </c>
      <c r="BL48" s="11">
        <v>1150</v>
      </c>
      <c r="BM48" s="11">
        <v>1150</v>
      </c>
      <c r="BN48" s="11">
        <v>630</v>
      </c>
      <c r="BO48" s="11">
        <v>525.13</v>
      </c>
      <c r="BP48" s="11">
        <f>BO48-BN48</f>
        <v>-104.87</v>
      </c>
      <c r="BQ48" s="11">
        <f>IF(BN48=0,0,BO48/BN48*100)</f>
        <v>83.353968253968262</v>
      </c>
      <c r="BR48" s="11">
        <v>3837</v>
      </c>
      <c r="BS48" s="11">
        <v>3837</v>
      </c>
      <c r="BT48" s="11">
        <v>2225</v>
      </c>
      <c r="BU48" s="11">
        <v>1977.6999999999998</v>
      </c>
      <c r="BV48" s="11">
        <f>BU48-BT48</f>
        <v>-247.30000000000018</v>
      </c>
      <c r="BW48" s="11">
        <f>IF(BT48=0,0,BU48/BT48*100)</f>
        <v>88.885393258426959</v>
      </c>
      <c r="BX48" s="11">
        <v>680</v>
      </c>
      <c r="BY48" s="11">
        <v>680</v>
      </c>
      <c r="BZ48" s="11">
        <v>435</v>
      </c>
      <c r="CA48" s="11">
        <v>349.34</v>
      </c>
      <c r="CB48" s="11">
        <f>CA48-BZ48</f>
        <v>-85.660000000000025</v>
      </c>
      <c r="CC48" s="11">
        <f>IF(BZ48=0,0,CA48/BZ48*100)</f>
        <v>80.308045977011489</v>
      </c>
      <c r="CD48" s="11">
        <v>1080</v>
      </c>
      <c r="CE48" s="11">
        <v>1080</v>
      </c>
      <c r="CF48" s="11">
        <v>615</v>
      </c>
      <c r="CG48" s="11">
        <v>215.39000000000001</v>
      </c>
      <c r="CH48" s="11">
        <f>CG48-CF48</f>
        <v>-399.61</v>
      </c>
      <c r="CI48" s="11">
        <f>IF(CF48=0,0,CG48/CF48*100)</f>
        <v>35.022764227642277</v>
      </c>
      <c r="CJ48" s="11">
        <v>0</v>
      </c>
      <c r="CK48" s="11">
        <v>0</v>
      </c>
      <c r="CL48" s="11">
        <v>0</v>
      </c>
      <c r="CM48" s="11">
        <v>167.76</v>
      </c>
      <c r="CN48" s="11">
        <f>CM48-CL48</f>
        <v>167.76</v>
      </c>
      <c r="CO48" s="11">
        <f>IF(CL48=0,0,CM48/CL48*100)</f>
        <v>0</v>
      </c>
      <c r="CP48" s="11">
        <v>3100</v>
      </c>
      <c r="CQ48" s="11">
        <v>3100</v>
      </c>
      <c r="CR48" s="11">
        <v>1800</v>
      </c>
      <c r="CS48" s="11">
        <v>1565.7099999999998</v>
      </c>
      <c r="CT48" s="11">
        <f>CS48-CR48</f>
        <v>-234.29000000000019</v>
      </c>
      <c r="CU48" s="11">
        <f>IF(CR48=0,0,CS48/CR48*100)</f>
        <v>86.983888888888885</v>
      </c>
      <c r="CV48" s="11">
        <v>2357</v>
      </c>
      <c r="CW48" s="11">
        <v>2357</v>
      </c>
      <c r="CX48" s="11">
        <v>682</v>
      </c>
      <c r="CY48" s="11">
        <v>6056.46</v>
      </c>
      <c r="CZ48" s="11">
        <f>CY48-CX48</f>
        <v>5374.46</v>
      </c>
      <c r="DA48" s="11">
        <f>IF(CX48=0,0,CY48/CX48*100)</f>
        <v>888.0439882697948</v>
      </c>
      <c r="DB48" s="11">
        <v>690</v>
      </c>
      <c r="DC48" s="11">
        <v>690</v>
      </c>
      <c r="DD48" s="11">
        <v>407</v>
      </c>
      <c r="DE48" s="11">
        <v>156.73999999999998</v>
      </c>
      <c r="DF48" s="11">
        <f>DE48-DD48</f>
        <v>-250.26000000000002</v>
      </c>
      <c r="DG48" s="11">
        <f>IF(DD48=0,0,DE48/DD48*100)</f>
        <v>38.511056511056509</v>
      </c>
      <c r="DH48" s="11">
        <v>0</v>
      </c>
      <c r="DI48" s="11">
        <v>0</v>
      </c>
      <c r="DJ48" s="11">
        <v>0</v>
      </c>
      <c r="DK48" s="11">
        <v>201.13</v>
      </c>
      <c r="DL48" s="11">
        <f>DK48-DJ48</f>
        <v>201.13</v>
      </c>
      <c r="DM48" s="11">
        <f>IF(DJ48=0,0,DK48/DJ48*100)</f>
        <v>0</v>
      </c>
      <c r="DN48" s="11">
        <v>1020</v>
      </c>
      <c r="DO48" s="11">
        <v>1020</v>
      </c>
      <c r="DP48" s="11">
        <v>746</v>
      </c>
      <c r="DQ48" s="11">
        <v>12301.32</v>
      </c>
      <c r="DR48" s="11">
        <f>DQ48-DP48</f>
        <v>11555.32</v>
      </c>
      <c r="DS48" s="11">
        <f>IF(DP48=0,0,DQ48/DP48*100)</f>
        <v>1648.9705093833782</v>
      </c>
      <c r="DT48" s="11">
        <v>470</v>
      </c>
      <c r="DU48" s="11">
        <v>470</v>
      </c>
      <c r="DV48" s="11">
        <v>273</v>
      </c>
      <c r="DW48" s="11">
        <v>239.35999999999999</v>
      </c>
      <c r="DX48" s="11">
        <f>DW48-DV48</f>
        <v>-33.640000000000015</v>
      </c>
      <c r="DY48" s="11">
        <f>IF(DV48=0,0,DW48/DV48*100)</f>
        <v>87.677655677655679</v>
      </c>
      <c r="DZ48" s="11">
        <v>20</v>
      </c>
      <c r="EA48" s="11">
        <v>20</v>
      </c>
      <c r="EB48" s="11">
        <v>11</v>
      </c>
      <c r="EC48" s="11">
        <v>121.03999999999999</v>
      </c>
      <c r="ED48" s="11">
        <f>EC48-EB48</f>
        <v>110.03999999999999</v>
      </c>
      <c r="EE48" s="11">
        <f>IF(EB48=0,0,EC48/EB48*100)</f>
        <v>1100.3636363636363</v>
      </c>
      <c r="EF48" s="11">
        <v>2100</v>
      </c>
      <c r="EG48" s="11">
        <v>2100</v>
      </c>
      <c r="EH48" s="11">
        <v>1070</v>
      </c>
      <c r="EI48" s="11">
        <v>14954.94</v>
      </c>
      <c r="EJ48" s="11">
        <f>EI48-EH48</f>
        <v>13884.94</v>
      </c>
      <c r="EK48" s="11">
        <f>IF(EH48=0,0,EI48/EH48*100)</f>
        <v>1397.6579439252337</v>
      </c>
    </row>
    <row r="49" spans="1:141" x14ac:dyDescent="0.2">
      <c r="A49" s="10"/>
      <c r="B49" s="10">
        <v>21000000</v>
      </c>
      <c r="C49" s="10" t="s">
        <v>74</v>
      </c>
      <c r="D49" s="11">
        <v>180557</v>
      </c>
      <c r="E49" s="11">
        <v>180557</v>
      </c>
      <c r="F49" s="11">
        <v>134420</v>
      </c>
      <c r="G49" s="11">
        <v>93224.960000000021</v>
      </c>
      <c r="H49" s="11">
        <f>G49-F49</f>
        <v>-41195.039999999979</v>
      </c>
      <c r="I49" s="11">
        <f>IF(F49=0,0,G49/F49*100)</f>
        <v>69.353489064127388</v>
      </c>
      <c r="J49" s="11">
        <v>2000</v>
      </c>
      <c r="K49" s="11">
        <v>2000</v>
      </c>
      <c r="L49" s="11">
        <v>2000</v>
      </c>
      <c r="M49" s="11">
        <v>6292</v>
      </c>
      <c r="N49" s="11">
        <f>M49-L49</f>
        <v>4292</v>
      </c>
      <c r="O49" s="11">
        <f>IF(L49=0,0,M49/L49*100)</f>
        <v>314.59999999999997</v>
      </c>
      <c r="P49" s="11">
        <v>177605</v>
      </c>
      <c r="Q49" s="11">
        <v>177605</v>
      </c>
      <c r="R49" s="11">
        <v>131880</v>
      </c>
      <c r="S49" s="11">
        <v>42229.07</v>
      </c>
      <c r="T49" s="11">
        <f>S49-R49</f>
        <v>-89650.93</v>
      </c>
      <c r="U49" s="11">
        <f>IF(R49=0,0,S49/R49*100)</f>
        <v>32.020829542007881</v>
      </c>
      <c r="V49" s="11">
        <v>177605</v>
      </c>
      <c r="W49" s="11">
        <v>177605</v>
      </c>
      <c r="X49" s="11">
        <v>131880</v>
      </c>
      <c r="Y49" s="11">
        <v>42229.07</v>
      </c>
      <c r="Z49" s="11">
        <f>Y49-X49</f>
        <v>-89650.93</v>
      </c>
      <c r="AA49" s="11">
        <f>IF(X49=0,0,Y49/X49*100)</f>
        <v>32.020829542007881</v>
      </c>
      <c r="AB49" s="11">
        <v>952</v>
      </c>
      <c r="AC49" s="11">
        <v>952</v>
      </c>
      <c r="AD49" s="11">
        <v>540</v>
      </c>
      <c r="AE49" s="11">
        <v>44703.89</v>
      </c>
      <c r="AF49" s="11">
        <f>AE49-AD49</f>
        <v>44163.89</v>
      </c>
      <c r="AG49" s="11">
        <f>IF(AD49=0,0,AE49/AD49*100)</f>
        <v>8278.4981481481482</v>
      </c>
      <c r="AH49" s="11">
        <v>700</v>
      </c>
      <c r="AI49" s="11">
        <v>700</v>
      </c>
      <c r="AJ49" s="11">
        <v>350</v>
      </c>
      <c r="AK49" s="11">
        <v>17000</v>
      </c>
      <c r="AL49" s="11">
        <f>AK49-AJ49</f>
        <v>16650</v>
      </c>
      <c r="AM49" s="11">
        <f>IF(AJ49=0,0,AK49/AJ49*100)</f>
        <v>4857.1428571428569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150</v>
      </c>
      <c r="BS49" s="11">
        <v>150</v>
      </c>
      <c r="BT49" s="11">
        <v>88</v>
      </c>
      <c r="BU49" s="11">
        <v>510</v>
      </c>
      <c r="BV49" s="11">
        <f>BU49-BT49</f>
        <v>422</v>
      </c>
      <c r="BW49" s="11">
        <f>IF(BT49=0,0,BU49/BT49*100)</f>
        <v>579.54545454545462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f>CS49-CR49</f>
        <v>0</v>
      </c>
      <c r="CU49" s="11">
        <f>IF(CR49=0,0,CS49/CR49*100)</f>
        <v>0</v>
      </c>
      <c r="CV49" s="11">
        <v>102</v>
      </c>
      <c r="CW49" s="11">
        <v>102</v>
      </c>
      <c r="CX49" s="11">
        <v>102</v>
      </c>
      <c r="CY49" s="11">
        <v>1354.96</v>
      </c>
      <c r="CZ49" s="11">
        <f>CY49-CX49</f>
        <v>1252.96</v>
      </c>
      <c r="DA49" s="11">
        <f>IF(CX49=0,0,CY49/CX49*100)</f>
        <v>1328.3921568627452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11898.93</v>
      </c>
      <c r="DR49" s="11">
        <f>DQ49-DP49</f>
        <v>11898.93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13940</v>
      </c>
      <c r="EJ49" s="11">
        <f>EI49-EH49</f>
        <v>13940</v>
      </c>
      <c r="EK49" s="11">
        <f>IF(EH49=0,0,EI49/EH49*100)</f>
        <v>0</v>
      </c>
    </row>
    <row r="50" spans="1:141" x14ac:dyDescent="0.2">
      <c r="A50" s="10"/>
      <c r="B50" s="10">
        <v>21010000</v>
      </c>
      <c r="C50" s="10" t="s">
        <v>75</v>
      </c>
      <c r="D50" s="11">
        <v>21900</v>
      </c>
      <c r="E50" s="11">
        <v>21900</v>
      </c>
      <c r="F50" s="11">
        <v>21900</v>
      </c>
      <c r="G50" s="11">
        <v>6292</v>
      </c>
      <c r="H50" s="11">
        <f>G50-F50</f>
        <v>-15608</v>
      </c>
      <c r="I50" s="11">
        <f>IF(F50=0,0,G50/F50*100)</f>
        <v>28.730593607305938</v>
      </c>
      <c r="J50" s="11">
        <v>2000</v>
      </c>
      <c r="K50" s="11">
        <v>2000</v>
      </c>
      <c r="L50" s="11">
        <v>2000</v>
      </c>
      <c r="M50" s="11">
        <v>6292</v>
      </c>
      <c r="N50" s="11">
        <f>M50-L50</f>
        <v>4292</v>
      </c>
      <c r="O50" s="11">
        <f>IF(L50=0,0,M50/L50*100)</f>
        <v>314.59999999999997</v>
      </c>
      <c r="P50" s="11">
        <v>19900</v>
      </c>
      <c r="Q50" s="11">
        <v>19900</v>
      </c>
      <c r="R50" s="11">
        <v>19900</v>
      </c>
      <c r="S50" s="11">
        <v>0</v>
      </c>
      <c r="T50" s="11">
        <f>S50-R50</f>
        <v>-19900</v>
      </c>
      <c r="U50" s="11">
        <f>IF(R50=0,0,S50/R50*100)</f>
        <v>0</v>
      </c>
      <c r="V50" s="11">
        <v>19900</v>
      </c>
      <c r="W50" s="11">
        <v>19900</v>
      </c>
      <c r="X50" s="11">
        <v>19900</v>
      </c>
      <c r="Y50" s="11">
        <v>0</v>
      </c>
      <c r="Z50" s="11">
        <f>Y50-X50</f>
        <v>-19900</v>
      </c>
      <c r="AA50" s="11">
        <f>IF(X50=0,0,Y50/X50*100)</f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2">
      <c r="A51" s="10"/>
      <c r="B51" s="10">
        <v>21010300</v>
      </c>
      <c r="C51" s="10" t="s">
        <v>76</v>
      </c>
      <c r="D51" s="11">
        <v>21900</v>
      </c>
      <c r="E51" s="11">
        <v>21900</v>
      </c>
      <c r="F51" s="11">
        <v>21900</v>
      </c>
      <c r="G51" s="11">
        <v>6292</v>
      </c>
      <c r="H51" s="11">
        <f>G51-F51</f>
        <v>-15608</v>
      </c>
      <c r="I51" s="11">
        <f>IF(F51=0,0,G51/F51*100)</f>
        <v>28.730593607305938</v>
      </c>
      <c r="J51" s="11">
        <v>2000</v>
      </c>
      <c r="K51" s="11">
        <v>2000</v>
      </c>
      <c r="L51" s="11">
        <v>2000</v>
      </c>
      <c r="M51" s="11">
        <v>6292</v>
      </c>
      <c r="N51" s="11">
        <f>M51-L51</f>
        <v>4292</v>
      </c>
      <c r="O51" s="11">
        <f>IF(L51=0,0,M51/L51*100)</f>
        <v>314.59999999999997</v>
      </c>
      <c r="P51" s="11">
        <v>19900</v>
      </c>
      <c r="Q51" s="11">
        <v>19900</v>
      </c>
      <c r="R51" s="11">
        <v>19900</v>
      </c>
      <c r="S51" s="11">
        <v>0</v>
      </c>
      <c r="T51" s="11">
        <f>S51-R51</f>
        <v>-19900</v>
      </c>
      <c r="U51" s="11">
        <f>IF(R51=0,0,S51/R51*100)</f>
        <v>0</v>
      </c>
      <c r="V51" s="11">
        <v>19900</v>
      </c>
      <c r="W51" s="11">
        <v>19900</v>
      </c>
      <c r="X51" s="11">
        <v>19900</v>
      </c>
      <c r="Y51" s="11">
        <v>0</v>
      </c>
      <c r="Z51" s="11">
        <f>Y51-X51</f>
        <v>-19900</v>
      </c>
      <c r="AA51" s="11">
        <f>IF(X51=0,0,Y51/X51*100)</f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f>AE51-AD51</f>
        <v>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2">
      <c r="A52" s="10"/>
      <c r="B52" s="10">
        <v>21080000</v>
      </c>
      <c r="C52" s="10" t="s">
        <v>77</v>
      </c>
      <c r="D52" s="11">
        <v>158657</v>
      </c>
      <c r="E52" s="11">
        <v>158657</v>
      </c>
      <c r="F52" s="11">
        <v>112520</v>
      </c>
      <c r="G52" s="11">
        <v>86932.959999999992</v>
      </c>
      <c r="H52" s="11">
        <f>G52-F52</f>
        <v>-25587.040000000008</v>
      </c>
      <c r="I52" s="11">
        <f>IF(F52=0,0,G52/F52*100)</f>
        <v>77.260007109847123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157705</v>
      </c>
      <c r="Q52" s="11">
        <v>157705</v>
      </c>
      <c r="R52" s="11">
        <v>111980</v>
      </c>
      <c r="S52" s="11">
        <v>42229.07</v>
      </c>
      <c r="T52" s="11">
        <f>S52-R52</f>
        <v>-69750.929999999993</v>
      </c>
      <c r="U52" s="11">
        <f>IF(R52=0,0,S52/R52*100)</f>
        <v>37.711260939453474</v>
      </c>
      <c r="V52" s="11">
        <v>157705</v>
      </c>
      <c r="W52" s="11">
        <v>157705</v>
      </c>
      <c r="X52" s="11">
        <v>111980</v>
      </c>
      <c r="Y52" s="11">
        <v>42229.07</v>
      </c>
      <c r="Z52" s="11">
        <f>Y52-X52</f>
        <v>-69750.929999999993</v>
      </c>
      <c r="AA52" s="11">
        <f>IF(X52=0,0,Y52/X52*100)</f>
        <v>37.711260939453474</v>
      </c>
      <c r="AB52" s="11">
        <v>952</v>
      </c>
      <c r="AC52" s="11">
        <v>952</v>
      </c>
      <c r="AD52" s="11">
        <v>540</v>
      </c>
      <c r="AE52" s="11">
        <v>44703.89</v>
      </c>
      <c r="AF52" s="11">
        <f>AE52-AD52</f>
        <v>44163.89</v>
      </c>
      <c r="AG52" s="11">
        <f>IF(AD52=0,0,AE52/AD52*100)</f>
        <v>8278.4981481481482</v>
      </c>
      <c r="AH52" s="11">
        <v>700</v>
      </c>
      <c r="AI52" s="11">
        <v>700</v>
      </c>
      <c r="AJ52" s="11">
        <v>350</v>
      </c>
      <c r="AK52" s="11">
        <v>17000</v>
      </c>
      <c r="AL52" s="11">
        <f>AK52-AJ52</f>
        <v>16650</v>
      </c>
      <c r="AM52" s="11">
        <f>IF(AJ52=0,0,AK52/AJ52*100)</f>
        <v>4857.1428571428569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150</v>
      </c>
      <c r="BS52" s="11">
        <v>150</v>
      </c>
      <c r="BT52" s="11">
        <v>88</v>
      </c>
      <c r="BU52" s="11">
        <v>510</v>
      </c>
      <c r="BV52" s="11">
        <f>BU52-BT52</f>
        <v>422</v>
      </c>
      <c r="BW52" s="11">
        <f>IF(BT52=0,0,BU52/BT52*100)</f>
        <v>579.54545454545462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f>CS52-CR52</f>
        <v>0</v>
      </c>
      <c r="CU52" s="11">
        <f>IF(CR52=0,0,CS52/CR52*100)</f>
        <v>0</v>
      </c>
      <c r="CV52" s="11">
        <v>102</v>
      </c>
      <c r="CW52" s="11">
        <v>102</v>
      </c>
      <c r="CX52" s="11">
        <v>102</v>
      </c>
      <c r="CY52" s="11">
        <v>1354.96</v>
      </c>
      <c r="CZ52" s="11">
        <f>CY52-CX52</f>
        <v>1252.96</v>
      </c>
      <c r="DA52" s="11">
        <f>IF(CX52=0,0,CY52/CX52*100)</f>
        <v>1328.3921568627452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11898.93</v>
      </c>
      <c r="DR52" s="11">
        <f>DQ52-DP52</f>
        <v>11898.93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13940</v>
      </c>
      <c r="EJ52" s="11">
        <f>EI52-EH52</f>
        <v>13940</v>
      </c>
      <c r="EK52" s="11">
        <f>IF(EH52=0,0,EI52/EH52*100)</f>
        <v>0</v>
      </c>
    </row>
    <row r="53" spans="1:141" x14ac:dyDescent="0.2">
      <c r="A53" s="10"/>
      <c r="B53" s="10">
        <v>21081100</v>
      </c>
      <c r="C53" s="10" t="s">
        <v>78</v>
      </c>
      <c r="D53" s="11">
        <v>11022</v>
      </c>
      <c r="E53" s="11">
        <v>11022</v>
      </c>
      <c r="F53" s="11">
        <v>6060</v>
      </c>
      <c r="G53" s="11">
        <v>8107.89</v>
      </c>
      <c r="H53" s="11">
        <f>G53-F53</f>
        <v>2047.8900000000003</v>
      </c>
      <c r="I53" s="11">
        <f>IF(F53=0,0,G53/F53*100)</f>
        <v>133.79356435643567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10070</v>
      </c>
      <c r="Q53" s="11">
        <v>10070</v>
      </c>
      <c r="R53" s="11">
        <v>5520</v>
      </c>
      <c r="S53" s="11">
        <v>4004</v>
      </c>
      <c r="T53" s="11">
        <f>S53-R53</f>
        <v>-1516</v>
      </c>
      <c r="U53" s="11">
        <f>IF(R53=0,0,S53/R53*100)</f>
        <v>72.536231884057969</v>
      </c>
      <c r="V53" s="11">
        <v>10070</v>
      </c>
      <c r="W53" s="11">
        <v>10070</v>
      </c>
      <c r="X53" s="11">
        <v>5520</v>
      </c>
      <c r="Y53" s="11">
        <v>4004</v>
      </c>
      <c r="Z53" s="11">
        <f>Y53-X53</f>
        <v>-1516</v>
      </c>
      <c r="AA53" s="11">
        <f>IF(X53=0,0,Y53/X53*100)</f>
        <v>72.536231884057969</v>
      </c>
      <c r="AB53" s="11">
        <v>952</v>
      </c>
      <c r="AC53" s="11">
        <v>952</v>
      </c>
      <c r="AD53" s="11">
        <v>540</v>
      </c>
      <c r="AE53" s="11">
        <v>4103.8900000000003</v>
      </c>
      <c r="AF53" s="11">
        <f>AE53-AD53</f>
        <v>3563.8900000000003</v>
      </c>
      <c r="AG53" s="11">
        <f>IF(AD53=0,0,AE53/AD53*100)</f>
        <v>759.9796296296297</v>
      </c>
      <c r="AH53" s="11">
        <v>700</v>
      </c>
      <c r="AI53" s="11">
        <v>700</v>
      </c>
      <c r="AJ53" s="11">
        <v>350</v>
      </c>
      <c r="AK53" s="11">
        <v>0</v>
      </c>
      <c r="AL53" s="11">
        <f>AK53-AJ53</f>
        <v>-350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150</v>
      </c>
      <c r="BS53" s="11">
        <v>150</v>
      </c>
      <c r="BT53" s="11">
        <v>88</v>
      </c>
      <c r="BU53" s="11">
        <v>510</v>
      </c>
      <c r="BV53" s="11">
        <f>BU53-BT53</f>
        <v>422</v>
      </c>
      <c r="BW53" s="11">
        <f>IF(BT53=0,0,BU53/BT53*100)</f>
        <v>579.54545454545462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>CG53-CF53</f>
        <v>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f>CS53-CR53</f>
        <v>0</v>
      </c>
      <c r="CU53" s="11">
        <f>IF(CR53=0,0,CS53/CR53*100)</f>
        <v>0</v>
      </c>
      <c r="CV53" s="11">
        <v>102</v>
      </c>
      <c r="CW53" s="11">
        <v>102</v>
      </c>
      <c r="CX53" s="11">
        <v>102</v>
      </c>
      <c r="CY53" s="11">
        <v>1354.96</v>
      </c>
      <c r="CZ53" s="11">
        <f>CY53-CX53</f>
        <v>1252.96</v>
      </c>
      <c r="DA53" s="11">
        <f>IF(CX53=0,0,CY53/CX53*100)</f>
        <v>1328.3921568627452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1898.93</v>
      </c>
      <c r="DR53" s="11">
        <f>DQ53-DP53</f>
        <v>1898.93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340</v>
      </c>
      <c r="EJ53" s="11">
        <f>EI53-EH53</f>
        <v>340</v>
      </c>
      <c r="EK53" s="11">
        <f>IF(EH53=0,0,EI53/EH53*100)</f>
        <v>0</v>
      </c>
    </row>
    <row r="54" spans="1:141" x14ac:dyDescent="0.2">
      <c r="A54" s="10"/>
      <c r="B54" s="10">
        <v>21081500</v>
      </c>
      <c r="C54" s="10" t="s">
        <v>79</v>
      </c>
      <c r="D54" s="11">
        <v>81400</v>
      </c>
      <c r="E54" s="11">
        <v>81400</v>
      </c>
      <c r="F54" s="11">
        <v>67840</v>
      </c>
      <c r="G54" s="11">
        <v>74600</v>
      </c>
      <c r="H54" s="11">
        <f>G54-F54</f>
        <v>6760</v>
      </c>
      <c r="I54" s="11">
        <f>IF(F54=0,0,G54/F54*100)</f>
        <v>109.96462264150944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81400</v>
      </c>
      <c r="Q54" s="11">
        <v>81400</v>
      </c>
      <c r="R54" s="11">
        <v>67840</v>
      </c>
      <c r="S54" s="11">
        <v>34000</v>
      </c>
      <c r="T54" s="11">
        <f>S54-R54</f>
        <v>-33840</v>
      </c>
      <c r="U54" s="11">
        <f>IF(R54=0,0,S54/R54*100)</f>
        <v>50.117924528301884</v>
      </c>
      <c r="V54" s="11">
        <v>81400</v>
      </c>
      <c r="W54" s="11">
        <v>81400</v>
      </c>
      <c r="X54" s="11">
        <v>67840</v>
      </c>
      <c r="Y54" s="11">
        <v>34000</v>
      </c>
      <c r="Z54" s="11">
        <f>Y54-X54</f>
        <v>-33840</v>
      </c>
      <c r="AA54" s="11">
        <f>IF(X54=0,0,Y54/X54*100)</f>
        <v>50.117924528301884</v>
      </c>
      <c r="AB54" s="11">
        <v>0</v>
      </c>
      <c r="AC54" s="11">
        <v>0</v>
      </c>
      <c r="AD54" s="11">
        <v>0</v>
      </c>
      <c r="AE54" s="11">
        <v>40600</v>
      </c>
      <c r="AF54" s="11">
        <f>AE54-AD54</f>
        <v>40600</v>
      </c>
      <c r="AG54" s="11">
        <f>IF(AD54=0,0,AE54/AD54*100)</f>
        <v>0</v>
      </c>
      <c r="AH54" s="11">
        <v>0</v>
      </c>
      <c r="AI54" s="11">
        <v>0</v>
      </c>
      <c r="AJ54" s="11">
        <v>0</v>
      </c>
      <c r="AK54" s="11">
        <v>17000</v>
      </c>
      <c r="AL54" s="11">
        <f>AK54-AJ54</f>
        <v>17000</v>
      </c>
      <c r="AM54" s="11">
        <f>IF(AJ54=0,0,AK54/AJ54*100)</f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f>BC54-BB54</f>
        <v>0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f>BI54-BH54</f>
        <v>0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BO54-BN54</f>
        <v>0</v>
      </c>
      <c r="BQ54" s="11">
        <f>IF(BN54=0,0,BO54/BN54*100)</f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f>BU54-BT54</f>
        <v>0</v>
      </c>
      <c r="BW54" s="11">
        <f>IF(BT54=0,0,BU54/BT54*100)</f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>CG54-CF54</f>
        <v>0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f>CM54-CL54</f>
        <v>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f>CS54-CR54</f>
        <v>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f>CY54-CX54</f>
        <v>0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10000</v>
      </c>
      <c r="DR54" s="11">
        <f>DQ54-DP54</f>
        <v>10000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0</v>
      </c>
      <c r="DX54" s="11">
        <f>DW54-DV54</f>
        <v>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f>EC54-EB54</f>
        <v>0</v>
      </c>
      <c r="EE54" s="11">
        <f>IF(EB54=0,0,EC54/EB54*100)</f>
        <v>0</v>
      </c>
      <c r="EF54" s="11">
        <v>0</v>
      </c>
      <c r="EG54" s="11">
        <v>0</v>
      </c>
      <c r="EH54" s="11">
        <v>0</v>
      </c>
      <c r="EI54" s="11">
        <v>13600</v>
      </c>
      <c r="EJ54" s="11">
        <f>EI54-EH54</f>
        <v>13600</v>
      </c>
      <c r="EK54" s="11">
        <f>IF(EH54=0,0,EI54/EH54*100)</f>
        <v>0</v>
      </c>
    </row>
    <row r="55" spans="1:141" x14ac:dyDescent="0.2">
      <c r="A55" s="10"/>
      <c r="B55" s="10">
        <v>21081700</v>
      </c>
      <c r="C55" s="10" t="s">
        <v>80</v>
      </c>
      <c r="D55" s="11">
        <v>66235</v>
      </c>
      <c r="E55" s="11">
        <v>66235</v>
      </c>
      <c r="F55" s="11">
        <v>38620</v>
      </c>
      <c r="G55" s="11">
        <v>4225.07</v>
      </c>
      <c r="H55" s="11">
        <f>G55-F55</f>
        <v>-34394.93</v>
      </c>
      <c r="I55" s="11">
        <f>IF(F55=0,0,G55/F55*100)</f>
        <v>10.940108751941999</v>
      </c>
      <c r="J55" s="11">
        <v>0</v>
      </c>
      <c r="K55" s="11">
        <v>0</v>
      </c>
      <c r="L55" s="11">
        <v>0</v>
      </c>
      <c r="M55" s="11">
        <v>0</v>
      </c>
      <c r="N55" s="11">
        <f>M55-L55</f>
        <v>0</v>
      </c>
      <c r="O55" s="11">
        <f>IF(L55=0,0,M55/L55*100)</f>
        <v>0</v>
      </c>
      <c r="P55" s="11">
        <v>66235</v>
      </c>
      <c r="Q55" s="11">
        <v>66235</v>
      </c>
      <c r="R55" s="11">
        <v>38620</v>
      </c>
      <c r="S55" s="11">
        <v>4225.07</v>
      </c>
      <c r="T55" s="11">
        <f>S55-R55</f>
        <v>-34394.93</v>
      </c>
      <c r="U55" s="11">
        <f>IF(R55=0,0,S55/R55*100)</f>
        <v>10.940108751941999</v>
      </c>
      <c r="V55" s="11">
        <v>66235</v>
      </c>
      <c r="W55" s="11">
        <v>66235</v>
      </c>
      <c r="X55" s="11">
        <v>38620</v>
      </c>
      <c r="Y55" s="11">
        <v>4225.07</v>
      </c>
      <c r="Z55" s="11">
        <f>Y55-X55</f>
        <v>-34394.93</v>
      </c>
      <c r="AA55" s="11">
        <f>IF(X55=0,0,Y55/X55*100)</f>
        <v>10.940108751941999</v>
      </c>
      <c r="AB55" s="11">
        <v>0</v>
      </c>
      <c r="AC55" s="11">
        <v>0</v>
      </c>
      <c r="AD55" s="11">
        <v>0</v>
      </c>
      <c r="AE55" s="11">
        <v>0</v>
      </c>
      <c r="AF55" s="11">
        <f>AE55-AD55</f>
        <v>0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AQ55-AP55</f>
        <v>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BO55-BN55</f>
        <v>0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f>BU55-BT55</f>
        <v>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>CG55-CF55</f>
        <v>0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CS55-CR55</f>
        <v>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x14ac:dyDescent="0.2">
      <c r="A56" s="10"/>
      <c r="B56" s="10">
        <v>22000000</v>
      </c>
      <c r="C56" s="10" t="s">
        <v>81</v>
      </c>
      <c r="D56" s="11">
        <v>2746691</v>
      </c>
      <c r="E56" s="11">
        <v>2746691</v>
      </c>
      <c r="F56" s="11">
        <v>1505312</v>
      </c>
      <c r="G56" s="11">
        <v>1641656.2399999995</v>
      </c>
      <c r="H56" s="11">
        <f>G56-F56</f>
        <v>136344.23999999953</v>
      </c>
      <c r="I56" s="11">
        <f>IF(F56=0,0,G56/F56*100)</f>
        <v>109.0575402308624</v>
      </c>
      <c r="J56" s="11">
        <v>418885</v>
      </c>
      <c r="K56" s="11">
        <v>418885</v>
      </c>
      <c r="L56" s="11">
        <v>244160</v>
      </c>
      <c r="M56" s="11">
        <v>303037.39</v>
      </c>
      <c r="N56" s="11">
        <f>M56-L56</f>
        <v>58877.390000000014</v>
      </c>
      <c r="O56" s="11">
        <f>IF(L56=0,0,M56/L56*100)</f>
        <v>124.11426523591089</v>
      </c>
      <c r="P56" s="11">
        <v>2303555</v>
      </c>
      <c r="Q56" s="11">
        <v>2303555</v>
      </c>
      <c r="R56" s="11">
        <v>1247715</v>
      </c>
      <c r="S56" s="11">
        <v>1329735.21</v>
      </c>
      <c r="T56" s="11">
        <f>S56-R56</f>
        <v>82020.209999999963</v>
      </c>
      <c r="U56" s="11">
        <f>IF(R56=0,0,S56/R56*100)</f>
        <v>106.57363340185859</v>
      </c>
      <c r="V56" s="11">
        <v>2303555</v>
      </c>
      <c r="W56" s="11">
        <v>2303555</v>
      </c>
      <c r="X56" s="11">
        <v>1247715</v>
      </c>
      <c r="Y56" s="11">
        <v>1329735.21</v>
      </c>
      <c r="Z56" s="11">
        <f>Y56-X56</f>
        <v>82020.209999999963</v>
      </c>
      <c r="AA56" s="11">
        <f>IF(X56=0,0,Y56/X56*100)</f>
        <v>106.57363340185859</v>
      </c>
      <c r="AB56" s="11">
        <v>24251</v>
      </c>
      <c r="AC56" s="11">
        <v>24251</v>
      </c>
      <c r="AD56" s="11">
        <v>13437</v>
      </c>
      <c r="AE56" s="11">
        <v>8883.64</v>
      </c>
      <c r="AF56" s="11">
        <f>AE56-AD56</f>
        <v>-4553.3600000000006</v>
      </c>
      <c r="AG56" s="11">
        <f>IF(AD56=0,0,AE56/AD56*100)</f>
        <v>66.113269330951837</v>
      </c>
      <c r="AH56" s="11">
        <v>2300</v>
      </c>
      <c r="AI56" s="11">
        <v>2300</v>
      </c>
      <c r="AJ56" s="11">
        <v>1380</v>
      </c>
      <c r="AK56" s="11">
        <v>258.96000000000004</v>
      </c>
      <c r="AL56" s="11">
        <f>AK56-AJ56</f>
        <v>-1121.04</v>
      </c>
      <c r="AM56" s="11">
        <f>IF(AJ56=0,0,AK56/AJ56*100)</f>
        <v>18.765217391304351</v>
      </c>
      <c r="AN56" s="11">
        <v>1494</v>
      </c>
      <c r="AO56" s="11">
        <v>1494</v>
      </c>
      <c r="AP56" s="11">
        <v>868</v>
      </c>
      <c r="AQ56" s="11">
        <v>296.82000000000005</v>
      </c>
      <c r="AR56" s="11">
        <f>AQ56-AP56</f>
        <v>-571.17999999999995</v>
      </c>
      <c r="AS56" s="11">
        <f>IF(AP56=0,0,AQ56/AP56*100)</f>
        <v>34.195852534562214</v>
      </c>
      <c r="AT56" s="11">
        <v>3000</v>
      </c>
      <c r="AU56" s="11">
        <v>3000</v>
      </c>
      <c r="AV56" s="11">
        <v>1750</v>
      </c>
      <c r="AW56" s="11">
        <v>545.44000000000005</v>
      </c>
      <c r="AX56" s="11">
        <f>AW56-AV56</f>
        <v>-1204.56</v>
      </c>
      <c r="AY56" s="11">
        <f>IF(AV56=0,0,AW56/AV56*100)</f>
        <v>31.168000000000003</v>
      </c>
      <c r="AZ56" s="11">
        <v>470</v>
      </c>
      <c r="BA56" s="11">
        <v>470</v>
      </c>
      <c r="BB56" s="11">
        <v>0</v>
      </c>
      <c r="BC56" s="11">
        <v>330.47999999999996</v>
      </c>
      <c r="BD56" s="11">
        <f>BC56-BB56</f>
        <v>330.47999999999996</v>
      </c>
      <c r="BE56" s="11">
        <f>IF(BB56=0,0,BC56/BB56*100)</f>
        <v>0</v>
      </c>
      <c r="BF56" s="11">
        <v>735</v>
      </c>
      <c r="BG56" s="11">
        <v>735</v>
      </c>
      <c r="BH56" s="11">
        <v>735</v>
      </c>
      <c r="BI56" s="11">
        <v>277.89999999999998</v>
      </c>
      <c r="BJ56" s="11">
        <f>BI56-BH56</f>
        <v>-457.1</v>
      </c>
      <c r="BK56" s="11">
        <f>IF(BH56=0,0,BI56/BH56*100)</f>
        <v>37.809523809523803</v>
      </c>
      <c r="BL56" s="11">
        <v>1150</v>
      </c>
      <c r="BM56" s="11">
        <v>1150</v>
      </c>
      <c r="BN56" s="11">
        <v>630</v>
      </c>
      <c r="BO56" s="11">
        <v>525.13</v>
      </c>
      <c r="BP56" s="11">
        <f>BO56-BN56</f>
        <v>-104.87</v>
      </c>
      <c r="BQ56" s="11">
        <f>IF(BN56=0,0,BO56/BN56*100)</f>
        <v>83.353968253968262</v>
      </c>
      <c r="BR56" s="11">
        <v>3687</v>
      </c>
      <c r="BS56" s="11">
        <v>3687</v>
      </c>
      <c r="BT56" s="11">
        <v>2137</v>
      </c>
      <c r="BU56" s="11">
        <v>1467.6999999999998</v>
      </c>
      <c r="BV56" s="11">
        <f>BU56-BT56</f>
        <v>-669.30000000000018</v>
      </c>
      <c r="BW56" s="11">
        <f>IF(BT56=0,0,BU56/BT56*100)</f>
        <v>68.680393074403355</v>
      </c>
      <c r="BX56" s="11">
        <v>680</v>
      </c>
      <c r="BY56" s="11">
        <v>680</v>
      </c>
      <c r="BZ56" s="11">
        <v>435</v>
      </c>
      <c r="CA56" s="11">
        <v>343.22999999999996</v>
      </c>
      <c r="CB56" s="11">
        <f>CA56-BZ56</f>
        <v>-91.770000000000039</v>
      </c>
      <c r="CC56" s="11">
        <f>IF(BZ56=0,0,CA56/BZ56*100)</f>
        <v>78.903448275862061</v>
      </c>
      <c r="CD56" s="11">
        <v>1080</v>
      </c>
      <c r="CE56" s="11">
        <v>1080</v>
      </c>
      <c r="CF56" s="11">
        <v>615</v>
      </c>
      <c r="CG56" s="11">
        <v>215.39000000000001</v>
      </c>
      <c r="CH56" s="11">
        <f>CG56-CF56</f>
        <v>-399.61</v>
      </c>
      <c r="CI56" s="11">
        <f>IF(CF56=0,0,CG56/CF56*100)</f>
        <v>35.022764227642277</v>
      </c>
      <c r="CJ56" s="11">
        <v>0</v>
      </c>
      <c r="CK56" s="11">
        <v>0</v>
      </c>
      <c r="CL56" s="11">
        <v>0</v>
      </c>
      <c r="CM56" s="11">
        <v>167.76</v>
      </c>
      <c r="CN56" s="11">
        <f>CM56-CL56</f>
        <v>167.76</v>
      </c>
      <c r="CO56" s="11">
        <f>IF(CL56=0,0,CM56/CL56*100)</f>
        <v>0</v>
      </c>
      <c r="CP56" s="11">
        <v>3100</v>
      </c>
      <c r="CQ56" s="11">
        <v>3100</v>
      </c>
      <c r="CR56" s="11">
        <v>1800</v>
      </c>
      <c r="CS56" s="11">
        <v>1531.6999999999998</v>
      </c>
      <c r="CT56" s="11">
        <f>CS56-CR56</f>
        <v>-268.30000000000018</v>
      </c>
      <c r="CU56" s="11">
        <f>IF(CR56=0,0,CS56/CR56*100)</f>
        <v>85.094444444444434</v>
      </c>
      <c r="CV56" s="11">
        <v>2255</v>
      </c>
      <c r="CW56" s="11">
        <v>2255</v>
      </c>
      <c r="CX56" s="11">
        <v>580</v>
      </c>
      <c r="CY56" s="11">
        <v>790.16</v>
      </c>
      <c r="CZ56" s="11">
        <f>CY56-CX56</f>
        <v>210.15999999999997</v>
      </c>
      <c r="DA56" s="11">
        <f>IF(CX56=0,0,CY56/CX56*100)</f>
        <v>136.23448275862069</v>
      </c>
      <c r="DB56" s="11">
        <v>690</v>
      </c>
      <c r="DC56" s="11">
        <v>690</v>
      </c>
      <c r="DD56" s="11">
        <v>407</v>
      </c>
      <c r="DE56" s="11">
        <v>156.73999999999998</v>
      </c>
      <c r="DF56" s="11">
        <f>DE56-DD56</f>
        <v>-250.26000000000002</v>
      </c>
      <c r="DG56" s="11">
        <f>IF(DD56=0,0,DE56/DD56*100)</f>
        <v>38.511056511056509</v>
      </c>
      <c r="DH56" s="11">
        <v>0</v>
      </c>
      <c r="DI56" s="11">
        <v>0</v>
      </c>
      <c r="DJ56" s="11">
        <v>0</v>
      </c>
      <c r="DK56" s="11">
        <v>201.13</v>
      </c>
      <c r="DL56" s="11">
        <f>DK56-DJ56</f>
        <v>201.13</v>
      </c>
      <c r="DM56" s="11">
        <f>IF(DJ56=0,0,DK56/DJ56*100)</f>
        <v>0</v>
      </c>
      <c r="DN56" s="11">
        <v>1020</v>
      </c>
      <c r="DO56" s="11">
        <v>1020</v>
      </c>
      <c r="DP56" s="11">
        <v>746</v>
      </c>
      <c r="DQ56" s="11">
        <v>402.39</v>
      </c>
      <c r="DR56" s="11">
        <f>DQ56-DP56</f>
        <v>-343.61</v>
      </c>
      <c r="DS56" s="11">
        <f>IF(DP56=0,0,DQ56/DP56*100)</f>
        <v>53.9396782841823</v>
      </c>
      <c r="DT56" s="11">
        <v>470</v>
      </c>
      <c r="DU56" s="11">
        <v>470</v>
      </c>
      <c r="DV56" s="11">
        <v>273</v>
      </c>
      <c r="DW56" s="11">
        <v>239.35999999999999</v>
      </c>
      <c r="DX56" s="11">
        <f>DW56-DV56</f>
        <v>-33.640000000000015</v>
      </c>
      <c r="DY56" s="11">
        <f>IF(DV56=0,0,DW56/DV56*100)</f>
        <v>87.677655677655679</v>
      </c>
      <c r="DZ56" s="11">
        <v>20</v>
      </c>
      <c r="EA56" s="11">
        <v>20</v>
      </c>
      <c r="EB56" s="11">
        <v>11</v>
      </c>
      <c r="EC56" s="11">
        <v>121.03999999999999</v>
      </c>
      <c r="ED56" s="11">
        <f>EC56-EB56</f>
        <v>110.03999999999999</v>
      </c>
      <c r="EE56" s="11">
        <f>IF(EB56=0,0,EC56/EB56*100)</f>
        <v>1100.3636363636363</v>
      </c>
      <c r="EF56" s="11">
        <v>2100</v>
      </c>
      <c r="EG56" s="11">
        <v>2100</v>
      </c>
      <c r="EH56" s="11">
        <v>1070</v>
      </c>
      <c r="EI56" s="11">
        <v>1012.3100000000001</v>
      </c>
      <c r="EJ56" s="11">
        <f>EI56-EH56</f>
        <v>-57.689999999999941</v>
      </c>
      <c r="EK56" s="11">
        <f>IF(EH56=0,0,EI56/EH56*100)</f>
        <v>94.608411214953279</v>
      </c>
    </row>
    <row r="57" spans="1:141" x14ac:dyDescent="0.2">
      <c r="A57" s="10"/>
      <c r="B57" s="10">
        <v>22010000</v>
      </c>
      <c r="C57" s="10" t="s">
        <v>82</v>
      </c>
      <c r="D57" s="11">
        <v>2599183</v>
      </c>
      <c r="E57" s="11">
        <v>2599183</v>
      </c>
      <c r="F57" s="11">
        <v>1423019</v>
      </c>
      <c r="G57" s="11">
        <v>1517352.2400000002</v>
      </c>
      <c r="H57" s="11">
        <f>G57-F57</f>
        <v>94333.240000000224</v>
      </c>
      <c r="I57" s="11">
        <f>IF(F57=0,0,G57/F57*100)</f>
        <v>106.6290920922349</v>
      </c>
      <c r="J57" s="11">
        <v>355000</v>
      </c>
      <c r="K57" s="11">
        <v>355000</v>
      </c>
      <c r="L57" s="11">
        <v>207060</v>
      </c>
      <c r="M57" s="11">
        <v>253158</v>
      </c>
      <c r="N57" s="11">
        <f>M57-L57</f>
        <v>46098</v>
      </c>
      <c r="O57" s="11">
        <f>IF(L57=0,0,M57/L57*100)</f>
        <v>122.26311214140829</v>
      </c>
      <c r="P57" s="11">
        <v>2221450</v>
      </c>
      <c r="Q57" s="11">
        <v>2221450</v>
      </c>
      <c r="R57" s="11">
        <v>1203400</v>
      </c>
      <c r="S57" s="11">
        <v>1255984.48</v>
      </c>
      <c r="T57" s="11">
        <f>S57-R57</f>
        <v>52584.479999999981</v>
      </c>
      <c r="U57" s="11">
        <f>IF(R57=0,0,S57/R57*100)</f>
        <v>104.3696592986538</v>
      </c>
      <c r="V57" s="11">
        <v>2221450</v>
      </c>
      <c r="W57" s="11">
        <v>2221450</v>
      </c>
      <c r="X57" s="11">
        <v>1203400</v>
      </c>
      <c r="Y57" s="11">
        <v>1255984.48</v>
      </c>
      <c r="Z57" s="11">
        <f>Y57-X57</f>
        <v>52584.479999999981</v>
      </c>
      <c r="AA57" s="11">
        <f>IF(X57=0,0,Y57/X57*100)</f>
        <v>104.3696592986538</v>
      </c>
      <c r="AB57" s="11">
        <v>22733</v>
      </c>
      <c r="AC57" s="11">
        <v>22733</v>
      </c>
      <c r="AD57" s="11">
        <v>12559</v>
      </c>
      <c r="AE57" s="11">
        <v>8209.76</v>
      </c>
      <c r="AF57" s="11">
        <f>AE57-AD57</f>
        <v>-4349.24</v>
      </c>
      <c r="AG57" s="11">
        <f>IF(AD57=0,0,AE57/AD57*100)</f>
        <v>65.36953579106617</v>
      </c>
      <c r="AH57" s="11">
        <v>1300</v>
      </c>
      <c r="AI57" s="11">
        <v>1300</v>
      </c>
      <c r="AJ57" s="11">
        <v>780</v>
      </c>
      <c r="AK57" s="11">
        <v>218.4</v>
      </c>
      <c r="AL57" s="11">
        <f>AK57-AJ57</f>
        <v>-561.6</v>
      </c>
      <c r="AM57" s="11">
        <f>IF(AJ57=0,0,AK57/AJ57*100)</f>
        <v>28.000000000000004</v>
      </c>
      <c r="AN57" s="11">
        <v>1444</v>
      </c>
      <c r="AO57" s="11">
        <v>1444</v>
      </c>
      <c r="AP57" s="11">
        <v>840</v>
      </c>
      <c r="AQ57" s="11">
        <v>285.60000000000002</v>
      </c>
      <c r="AR57" s="11">
        <f>AQ57-AP57</f>
        <v>-554.4</v>
      </c>
      <c r="AS57" s="11">
        <f>IF(AP57=0,0,AQ57/AP57*100)</f>
        <v>34</v>
      </c>
      <c r="AT57" s="11">
        <v>3000</v>
      </c>
      <c r="AU57" s="11">
        <v>3000</v>
      </c>
      <c r="AV57" s="11">
        <v>1750</v>
      </c>
      <c r="AW57" s="11">
        <v>532.35</v>
      </c>
      <c r="AX57" s="11">
        <f>AW57-AV57</f>
        <v>-1217.6500000000001</v>
      </c>
      <c r="AY57" s="11">
        <f>IF(AV57=0,0,AW57/AV57*100)</f>
        <v>30.42</v>
      </c>
      <c r="AZ57" s="11">
        <v>460</v>
      </c>
      <c r="BA57" s="11">
        <v>460</v>
      </c>
      <c r="BB57" s="11">
        <v>0</v>
      </c>
      <c r="BC57" s="11">
        <v>326.39999999999998</v>
      </c>
      <c r="BD57" s="11">
        <f>BC57-BB57</f>
        <v>326.39999999999998</v>
      </c>
      <c r="BE57" s="11">
        <f>IF(BB57=0,0,BC57/BB57*100)</f>
        <v>0</v>
      </c>
      <c r="BF57" s="11">
        <v>727</v>
      </c>
      <c r="BG57" s="11">
        <v>727</v>
      </c>
      <c r="BH57" s="11">
        <v>727</v>
      </c>
      <c r="BI57" s="11">
        <v>272.12</v>
      </c>
      <c r="BJ57" s="11">
        <f>BI57-BH57</f>
        <v>-454.88</v>
      </c>
      <c r="BK57" s="11">
        <f>IF(BH57=0,0,BI57/BH57*100)</f>
        <v>37.430536451169189</v>
      </c>
      <c r="BL57" s="11">
        <v>1100</v>
      </c>
      <c r="BM57" s="11">
        <v>1100</v>
      </c>
      <c r="BN57" s="11">
        <v>600</v>
      </c>
      <c r="BO57" s="11">
        <v>516.79999999999995</v>
      </c>
      <c r="BP57" s="11">
        <f>BO57-BN57</f>
        <v>-83.200000000000045</v>
      </c>
      <c r="BQ57" s="11">
        <f>IF(BN57=0,0,BO57/BN57*100)</f>
        <v>86.133333333333326</v>
      </c>
      <c r="BR57" s="11">
        <v>3687</v>
      </c>
      <c r="BS57" s="11">
        <v>3687</v>
      </c>
      <c r="BT57" s="11">
        <v>2137</v>
      </c>
      <c r="BU57" s="11">
        <v>1209.8599999999999</v>
      </c>
      <c r="BV57" s="11">
        <f>BU57-BT57</f>
        <v>-927.1400000000001</v>
      </c>
      <c r="BW57" s="11">
        <f>IF(BT57=0,0,BU57/BT57*100)</f>
        <v>56.614880673841824</v>
      </c>
      <c r="BX57" s="11">
        <v>650</v>
      </c>
      <c r="BY57" s="11">
        <v>650</v>
      </c>
      <c r="BZ57" s="11">
        <v>422</v>
      </c>
      <c r="CA57" s="11">
        <v>326.39999999999998</v>
      </c>
      <c r="CB57" s="11">
        <f>CA57-BZ57</f>
        <v>-95.600000000000023</v>
      </c>
      <c r="CC57" s="11">
        <f>IF(BZ57=0,0,CA57/BZ57*100)</f>
        <v>77.345971563981038</v>
      </c>
      <c r="CD57" s="11">
        <v>1050</v>
      </c>
      <c r="CE57" s="11">
        <v>1050</v>
      </c>
      <c r="CF57" s="11">
        <v>600</v>
      </c>
      <c r="CG57" s="11">
        <v>204.34</v>
      </c>
      <c r="CH57" s="11">
        <f>CG57-CF57</f>
        <v>-395.65999999999997</v>
      </c>
      <c r="CI57" s="11">
        <f>IF(CF57=0,0,CG57/CF57*100)</f>
        <v>34.056666666666672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3000</v>
      </c>
      <c r="CQ57" s="11">
        <v>3000</v>
      </c>
      <c r="CR57" s="11">
        <v>1750</v>
      </c>
      <c r="CS57" s="11">
        <v>1509.6</v>
      </c>
      <c r="CT57" s="11">
        <f>CS57-CR57</f>
        <v>-240.40000000000009</v>
      </c>
      <c r="CU57" s="11">
        <f>IF(CR57=0,0,CS57/CR57*100)</f>
        <v>86.262857142857143</v>
      </c>
      <c r="CV57" s="11">
        <v>2205</v>
      </c>
      <c r="CW57" s="11">
        <v>2205</v>
      </c>
      <c r="CX57" s="11">
        <v>561</v>
      </c>
      <c r="CY57" s="11">
        <v>761.6</v>
      </c>
      <c r="CZ57" s="11">
        <f>CY57-CX57</f>
        <v>200.60000000000002</v>
      </c>
      <c r="DA57" s="11">
        <f>IF(CX57=0,0,CY57/CX57*100)</f>
        <v>135.75757575757578</v>
      </c>
      <c r="DB57" s="11">
        <v>650</v>
      </c>
      <c r="DC57" s="11">
        <v>650</v>
      </c>
      <c r="DD57" s="11">
        <v>390</v>
      </c>
      <c r="DE57" s="11">
        <v>150.44999999999999</v>
      </c>
      <c r="DF57" s="11">
        <f>DE57-DD57</f>
        <v>-239.55</v>
      </c>
      <c r="DG57" s="11">
        <f>IF(DD57=0,0,DE57/DD57*100)</f>
        <v>38.576923076923073</v>
      </c>
      <c r="DH57" s="11">
        <v>0</v>
      </c>
      <c r="DI57" s="11">
        <v>0</v>
      </c>
      <c r="DJ57" s="11">
        <v>0</v>
      </c>
      <c r="DK57" s="11">
        <v>176.8</v>
      </c>
      <c r="DL57" s="11">
        <f>DK57-DJ57</f>
        <v>176.8</v>
      </c>
      <c r="DM57" s="11">
        <f>IF(DJ57=0,0,DK57/DJ57*100)</f>
        <v>0</v>
      </c>
      <c r="DN57" s="11">
        <v>1000</v>
      </c>
      <c r="DO57" s="11">
        <v>1000</v>
      </c>
      <c r="DP57" s="11">
        <v>736</v>
      </c>
      <c r="DQ57" s="11">
        <v>394.4</v>
      </c>
      <c r="DR57" s="11">
        <f>DQ57-DP57</f>
        <v>-341.6</v>
      </c>
      <c r="DS57" s="11">
        <f>IF(DP57=0,0,DQ57/DP57*100)</f>
        <v>53.586956521739125</v>
      </c>
      <c r="DT57" s="11">
        <v>460</v>
      </c>
      <c r="DU57" s="11">
        <v>460</v>
      </c>
      <c r="DV57" s="11">
        <v>266</v>
      </c>
      <c r="DW57" s="11">
        <v>231.2</v>
      </c>
      <c r="DX57" s="11">
        <f>DW57-DV57</f>
        <v>-34.800000000000011</v>
      </c>
      <c r="DY57" s="11">
        <f>IF(DV57=0,0,DW57/DV57*100)</f>
        <v>86.917293233082702</v>
      </c>
      <c r="DZ57" s="11">
        <v>0</v>
      </c>
      <c r="EA57" s="11">
        <v>0</v>
      </c>
      <c r="EB57" s="11">
        <v>0</v>
      </c>
      <c r="EC57" s="11">
        <v>114.24</v>
      </c>
      <c r="ED57" s="11">
        <f>EC57-EB57</f>
        <v>114.24</v>
      </c>
      <c r="EE57" s="11">
        <f>IF(EB57=0,0,EC57/EB57*100)</f>
        <v>0</v>
      </c>
      <c r="EF57" s="11">
        <v>2000</v>
      </c>
      <c r="EG57" s="11">
        <v>2000</v>
      </c>
      <c r="EH57" s="11">
        <v>1000</v>
      </c>
      <c r="EI57" s="11">
        <v>979.2</v>
      </c>
      <c r="EJ57" s="11">
        <f>EI57-EH57</f>
        <v>-20.799999999999955</v>
      </c>
      <c r="EK57" s="11">
        <f>IF(EH57=0,0,EI57/EH57*100)</f>
        <v>97.92</v>
      </c>
    </row>
    <row r="58" spans="1:141" x14ac:dyDescent="0.2">
      <c r="A58" s="10"/>
      <c r="B58" s="10">
        <v>22010300</v>
      </c>
      <c r="C58" s="10" t="s">
        <v>83</v>
      </c>
      <c r="D58" s="11">
        <v>55000</v>
      </c>
      <c r="E58" s="11">
        <v>55000</v>
      </c>
      <c r="F58" s="11">
        <v>32060</v>
      </c>
      <c r="G58" s="11">
        <v>42078</v>
      </c>
      <c r="H58" s="11">
        <f>G58-F58</f>
        <v>10018</v>
      </c>
      <c r="I58" s="11">
        <f>IF(F58=0,0,G58/F58*100)</f>
        <v>131.24766063630693</v>
      </c>
      <c r="J58" s="11">
        <v>55000</v>
      </c>
      <c r="K58" s="11">
        <v>55000</v>
      </c>
      <c r="L58" s="11">
        <v>32060</v>
      </c>
      <c r="M58" s="11">
        <v>42078</v>
      </c>
      <c r="N58" s="11">
        <f>M58-L58</f>
        <v>10018</v>
      </c>
      <c r="O58" s="11">
        <f>IF(L58=0,0,M58/L58*100)</f>
        <v>131.24766063630693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x14ac:dyDescent="0.2">
      <c r="A59" s="10"/>
      <c r="B59" s="10">
        <v>22012500</v>
      </c>
      <c r="C59" s="10" t="s">
        <v>84</v>
      </c>
      <c r="D59" s="11">
        <v>2244183</v>
      </c>
      <c r="E59" s="11">
        <v>2244183</v>
      </c>
      <c r="F59" s="11">
        <v>1215959</v>
      </c>
      <c r="G59" s="11">
        <v>1264194.2400000002</v>
      </c>
      <c r="H59" s="11">
        <f>G59-F59</f>
        <v>48235.240000000224</v>
      </c>
      <c r="I59" s="11">
        <f>IF(F59=0,0,G59/F59*100)</f>
        <v>103.96684756640646</v>
      </c>
      <c r="J59" s="11">
        <v>0</v>
      </c>
      <c r="K59" s="11">
        <v>0</v>
      </c>
      <c r="L59" s="11">
        <v>0</v>
      </c>
      <c r="M59" s="11">
        <v>0</v>
      </c>
      <c r="N59" s="11">
        <f>M59-L59</f>
        <v>0</v>
      </c>
      <c r="O59" s="11">
        <f>IF(L59=0,0,M59/L59*100)</f>
        <v>0</v>
      </c>
      <c r="P59" s="11">
        <v>2221450</v>
      </c>
      <c r="Q59" s="11">
        <v>2221450</v>
      </c>
      <c r="R59" s="11">
        <v>1203400</v>
      </c>
      <c r="S59" s="11">
        <v>1255984.48</v>
      </c>
      <c r="T59" s="11">
        <f>S59-R59</f>
        <v>52584.479999999981</v>
      </c>
      <c r="U59" s="11">
        <f>IF(R59=0,0,S59/R59*100)</f>
        <v>104.3696592986538</v>
      </c>
      <c r="V59" s="11">
        <v>2221450</v>
      </c>
      <c r="W59" s="11">
        <v>2221450</v>
      </c>
      <c r="X59" s="11">
        <v>1203400</v>
      </c>
      <c r="Y59" s="11">
        <v>1255984.48</v>
      </c>
      <c r="Z59" s="11">
        <f>Y59-X59</f>
        <v>52584.479999999981</v>
      </c>
      <c r="AA59" s="11">
        <f>IF(X59=0,0,Y59/X59*100)</f>
        <v>104.3696592986538</v>
      </c>
      <c r="AB59" s="11">
        <v>22733</v>
      </c>
      <c r="AC59" s="11">
        <v>22733</v>
      </c>
      <c r="AD59" s="11">
        <v>12559</v>
      </c>
      <c r="AE59" s="11">
        <v>8209.76</v>
      </c>
      <c r="AF59" s="11">
        <f>AE59-AD59</f>
        <v>-4349.24</v>
      </c>
      <c r="AG59" s="11">
        <f>IF(AD59=0,0,AE59/AD59*100)</f>
        <v>65.36953579106617</v>
      </c>
      <c r="AH59" s="11">
        <v>1300</v>
      </c>
      <c r="AI59" s="11">
        <v>1300</v>
      </c>
      <c r="AJ59" s="11">
        <v>780</v>
      </c>
      <c r="AK59" s="11">
        <v>218.4</v>
      </c>
      <c r="AL59" s="11">
        <f>AK59-AJ59</f>
        <v>-561.6</v>
      </c>
      <c r="AM59" s="11">
        <f>IF(AJ59=0,0,AK59/AJ59*100)</f>
        <v>28.000000000000004</v>
      </c>
      <c r="AN59" s="11">
        <v>1444</v>
      </c>
      <c r="AO59" s="11">
        <v>1444</v>
      </c>
      <c r="AP59" s="11">
        <v>840</v>
      </c>
      <c r="AQ59" s="11">
        <v>285.60000000000002</v>
      </c>
      <c r="AR59" s="11">
        <f>AQ59-AP59</f>
        <v>-554.4</v>
      </c>
      <c r="AS59" s="11">
        <f>IF(AP59=0,0,AQ59/AP59*100)</f>
        <v>34</v>
      </c>
      <c r="AT59" s="11">
        <v>3000</v>
      </c>
      <c r="AU59" s="11">
        <v>3000</v>
      </c>
      <c r="AV59" s="11">
        <v>1750</v>
      </c>
      <c r="AW59" s="11">
        <v>532.35</v>
      </c>
      <c r="AX59" s="11">
        <f>AW59-AV59</f>
        <v>-1217.6500000000001</v>
      </c>
      <c r="AY59" s="11">
        <f>IF(AV59=0,0,AW59/AV59*100)</f>
        <v>30.42</v>
      </c>
      <c r="AZ59" s="11">
        <v>460</v>
      </c>
      <c r="BA59" s="11">
        <v>460</v>
      </c>
      <c r="BB59" s="11">
        <v>0</v>
      </c>
      <c r="BC59" s="11">
        <v>326.39999999999998</v>
      </c>
      <c r="BD59" s="11">
        <f>BC59-BB59</f>
        <v>326.39999999999998</v>
      </c>
      <c r="BE59" s="11">
        <f>IF(BB59=0,0,BC59/BB59*100)</f>
        <v>0</v>
      </c>
      <c r="BF59" s="11">
        <v>727</v>
      </c>
      <c r="BG59" s="11">
        <v>727</v>
      </c>
      <c r="BH59" s="11">
        <v>727</v>
      </c>
      <c r="BI59" s="11">
        <v>272.12</v>
      </c>
      <c r="BJ59" s="11">
        <f>BI59-BH59</f>
        <v>-454.88</v>
      </c>
      <c r="BK59" s="11">
        <f>IF(BH59=0,0,BI59/BH59*100)</f>
        <v>37.430536451169189</v>
      </c>
      <c r="BL59" s="11">
        <v>1100</v>
      </c>
      <c r="BM59" s="11">
        <v>1100</v>
      </c>
      <c r="BN59" s="11">
        <v>600</v>
      </c>
      <c r="BO59" s="11">
        <v>516.79999999999995</v>
      </c>
      <c r="BP59" s="11">
        <f>BO59-BN59</f>
        <v>-83.200000000000045</v>
      </c>
      <c r="BQ59" s="11">
        <f>IF(BN59=0,0,BO59/BN59*100)</f>
        <v>86.133333333333326</v>
      </c>
      <c r="BR59" s="11">
        <v>3687</v>
      </c>
      <c r="BS59" s="11">
        <v>3687</v>
      </c>
      <c r="BT59" s="11">
        <v>2137</v>
      </c>
      <c r="BU59" s="11">
        <v>1209.8599999999999</v>
      </c>
      <c r="BV59" s="11">
        <f>BU59-BT59</f>
        <v>-927.1400000000001</v>
      </c>
      <c r="BW59" s="11">
        <f>IF(BT59=0,0,BU59/BT59*100)</f>
        <v>56.614880673841824</v>
      </c>
      <c r="BX59" s="11">
        <v>650</v>
      </c>
      <c r="BY59" s="11">
        <v>650</v>
      </c>
      <c r="BZ59" s="11">
        <v>422</v>
      </c>
      <c r="CA59" s="11">
        <v>326.39999999999998</v>
      </c>
      <c r="CB59" s="11">
        <f>CA59-BZ59</f>
        <v>-95.600000000000023</v>
      </c>
      <c r="CC59" s="11">
        <f>IF(BZ59=0,0,CA59/BZ59*100)</f>
        <v>77.345971563981038</v>
      </c>
      <c r="CD59" s="11">
        <v>1050</v>
      </c>
      <c r="CE59" s="11">
        <v>1050</v>
      </c>
      <c r="CF59" s="11">
        <v>600</v>
      </c>
      <c r="CG59" s="11">
        <v>204.34</v>
      </c>
      <c r="CH59" s="11">
        <f>CG59-CF59</f>
        <v>-395.65999999999997</v>
      </c>
      <c r="CI59" s="11">
        <f>IF(CF59=0,0,CG59/CF59*100)</f>
        <v>34.056666666666672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3000</v>
      </c>
      <c r="CQ59" s="11">
        <v>3000</v>
      </c>
      <c r="CR59" s="11">
        <v>1750</v>
      </c>
      <c r="CS59" s="11">
        <v>1509.6</v>
      </c>
      <c r="CT59" s="11">
        <f>CS59-CR59</f>
        <v>-240.40000000000009</v>
      </c>
      <c r="CU59" s="11">
        <f>IF(CR59=0,0,CS59/CR59*100)</f>
        <v>86.262857142857143</v>
      </c>
      <c r="CV59" s="11">
        <v>2205</v>
      </c>
      <c r="CW59" s="11">
        <v>2205</v>
      </c>
      <c r="CX59" s="11">
        <v>561</v>
      </c>
      <c r="CY59" s="11">
        <v>761.6</v>
      </c>
      <c r="CZ59" s="11">
        <f>CY59-CX59</f>
        <v>200.60000000000002</v>
      </c>
      <c r="DA59" s="11">
        <f>IF(CX59=0,0,CY59/CX59*100)</f>
        <v>135.75757575757578</v>
      </c>
      <c r="DB59" s="11">
        <v>650</v>
      </c>
      <c r="DC59" s="11">
        <v>650</v>
      </c>
      <c r="DD59" s="11">
        <v>390</v>
      </c>
      <c r="DE59" s="11">
        <v>150.44999999999999</v>
      </c>
      <c r="DF59" s="11">
        <f>DE59-DD59</f>
        <v>-239.55</v>
      </c>
      <c r="DG59" s="11">
        <f>IF(DD59=0,0,DE59/DD59*100)</f>
        <v>38.576923076923073</v>
      </c>
      <c r="DH59" s="11">
        <v>0</v>
      </c>
      <c r="DI59" s="11">
        <v>0</v>
      </c>
      <c r="DJ59" s="11">
        <v>0</v>
      </c>
      <c r="DK59" s="11">
        <v>176.8</v>
      </c>
      <c r="DL59" s="11">
        <f>DK59-DJ59</f>
        <v>176.8</v>
      </c>
      <c r="DM59" s="11">
        <f>IF(DJ59=0,0,DK59/DJ59*100)</f>
        <v>0</v>
      </c>
      <c r="DN59" s="11">
        <v>1000</v>
      </c>
      <c r="DO59" s="11">
        <v>1000</v>
      </c>
      <c r="DP59" s="11">
        <v>736</v>
      </c>
      <c r="DQ59" s="11">
        <v>394.4</v>
      </c>
      <c r="DR59" s="11">
        <f>DQ59-DP59</f>
        <v>-341.6</v>
      </c>
      <c r="DS59" s="11">
        <f>IF(DP59=0,0,DQ59/DP59*100)</f>
        <v>53.586956521739125</v>
      </c>
      <c r="DT59" s="11">
        <v>460</v>
      </c>
      <c r="DU59" s="11">
        <v>460</v>
      </c>
      <c r="DV59" s="11">
        <v>266</v>
      </c>
      <c r="DW59" s="11">
        <v>231.2</v>
      </c>
      <c r="DX59" s="11">
        <f>DW59-DV59</f>
        <v>-34.800000000000011</v>
      </c>
      <c r="DY59" s="11">
        <f>IF(DV59=0,0,DW59/DV59*100)</f>
        <v>86.917293233082702</v>
      </c>
      <c r="DZ59" s="11">
        <v>0</v>
      </c>
      <c r="EA59" s="11">
        <v>0</v>
      </c>
      <c r="EB59" s="11">
        <v>0</v>
      </c>
      <c r="EC59" s="11">
        <v>114.24</v>
      </c>
      <c r="ED59" s="11">
        <f>EC59-EB59</f>
        <v>114.24</v>
      </c>
      <c r="EE59" s="11">
        <f>IF(EB59=0,0,EC59/EB59*100)</f>
        <v>0</v>
      </c>
      <c r="EF59" s="11">
        <v>2000</v>
      </c>
      <c r="EG59" s="11">
        <v>2000</v>
      </c>
      <c r="EH59" s="11">
        <v>1000</v>
      </c>
      <c r="EI59" s="11">
        <v>979.2</v>
      </c>
      <c r="EJ59" s="11">
        <f>EI59-EH59</f>
        <v>-20.799999999999955</v>
      </c>
      <c r="EK59" s="11">
        <f>IF(EH59=0,0,EI59/EH59*100)</f>
        <v>97.92</v>
      </c>
    </row>
    <row r="60" spans="1:141" x14ac:dyDescent="0.2">
      <c r="A60" s="10"/>
      <c r="B60" s="10">
        <v>22012600</v>
      </c>
      <c r="C60" s="10" t="s">
        <v>85</v>
      </c>
      <c r="D60" s="11">
        <v>300000</v>
      </c>
      <c r="E60" s="11">
        <v>300000</v>
      </c>
      <c r="F60" s="11">
        <v>175000</v>
      </c>
      <c r="G60" s="11">
        <v>209160</v>
      </c>
      <c r="H60" s="11">
        <f>G60-F60</f>
        <v>34160</v>
      </c>
      <c r="I60" s="11">
        <f>IF(F60=0,0,G60/F60*100)</f>
        <v>119.52000000000001</v>
      </c>
      <c r="J60" s="11">
        <v>300000</v>
      </c>
      <c r="K60" s="11">
        <v>300000</v>
      </c>
      <c r="L60" s="11">
        <v>175000</v>
      </c>
      <c r="M60" s="11">
        <v>209160</v>
      </c>
      <c r="N60" s="11">
        <f>M60-L60</f>
        <v>34160</v>
      </c>
      <c r="O60" s="11">
        <f>IF(L60=0,0,M60/L60*100)</f>
        <v>119.52000000000001</v>
      </c>
      <c r="P60" s="11">
        <v>0</v>
      </c>
      <c r="Q60" s="11">
        <v>0</v>
      </c>
      <c r="R60" s="11">
        <v>0</v>
      </c>
      <c r="S60" s="11">
        <v>0</v>
      </c>
      <c r="T60" s="11">
        <f>S60-R60</f>
        <v>0</v>
      </c>
      <c r="U60" s="11">
        <f>IF(R60=0,0,S60/R60*100)</f>
        <v>0</v>
      </c>
      <c r="V60" s="11">
        <v>0</v>
      </c>
      <c r="W60" s="11">
        <v>0</v>
      </c>
      <c r="X60" s="11">
        <v>0</v>
      </c>
      <c r="Y60" s="11">
        <v>0</v>
      </c>
      <c r="Z60" s="11">
        <f>Y60-X60</f>
        <v>0</v>
      </c>
      <c r="AA60" s="11">
        <f>IF(X60=0,0,Y60/X60*100)</f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x14ac:dyDescent="0.2">
      <c r="A61" s="10"/>
      <c r="B61" s="10">
        <v>22012900</v>
      </c>
      <c r="C61" s="10" t="s">
        <v>86</v>
      </c>
      <c r="D61" s="11">
        <v>0</v>
      </c>
      <c r="E61" s="11">
        <v>0</v>
      </c>
      <c r="F61" s="11">
        <v>0</v>
      </c>
      <c r="G61" s="11">
        <v>1920</v>
      </c>
      <c r="H61" s="11">
        <f>G61-F61</f>
        <v>1920</v>
      </c>
      <c r="I61" s="11">
        <f>IF(F61=0,0,G61/F61*100)</f>
        <v>0</v>
      </c>
      <c r="J61" s="11">
        <v>0</v>
      </c>
      <c r="K61" s="11">
        <v>0</v>
      </c>
      <c r="L61" s="11">
        <v>0</v>
      </c>
      <c r="M61" s="11">
        <v>1920</v>
      </c>
      <c r="N61" s="11">
        <f>M61-L61</f>
        <v>1920</v>
      </c>
      <c r="O61" s="11">
        <f>IF(L61=0,0,M61/L61*100)</f>
        <v>0</v>
      </c>
      <c r="P61" s="11">
        <v>0</v>
      </c>
      <c r="Q61" s="11">
        <v>0</v>
      </c>
      <c r="R61" s="11">
        <v>0</v>
      </c>
      <c r="S61" s="11">
        <v>0</v>
      </c>
      <c r="T61" s="11">
        <f>S61-R61</f>
        <v>0</v>
      </c>
      <c r="U61" s="11">
        <f>IF(R61=0,0,S61/R61*100)</f>
        <v>0</v>
      </c>
      <c r="V61" s="11">
        <v>0</v>
      </c>
      <c r="W61" s="11">
        <v>0</v>
      </c>
      <c r="X61" s="11">
        <v>0</v>
      </c>
      <c r="Y61" s="11">
        <v>0</v>
      </c>
      <c r="Z61" s="11">
        <f>Y61-X61</f>
        <v>0</v>
      </c>
      <c r="AA61" s="11">
        <f>IF(X61=0,0,Y61/X61*100)</f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2">
      <c r="A62" s="10"/>
      <c r="B62" s="10">
        <v>22080000</v>
      </c>
      <c r="C62" s="10" t="s">
        <v>87</v>
      </c>
      <c r="D62" s="11">
        <v>68930</v>
      </c>
      <c r="E62" s="11">
        <v>68930</v>
      </c>
      <c r="F62" s="11">
        <v>40040</v>
      </c>
      <c r="G62" s="11">
        <v>57235.29</v>
      </c>
      <c r="H62" s="11">
        <f>G62-F62</f>
        <v>17195.29</v>
      </c>
      <c r="I62" s="11">
        <f>IF(F62=0,0,G62/F62*100)</f>
        <v>142.94527972027973</v>
      </c>
      <c r="J62" s="11">
        <v>63885</v>
      </c>
      <c r="K62" s="11">
        <v>63885</v>
      </c>
      <c r="L62" s="11">
        <v>37100</v>
      </c>
      <c r="M62" s="11">
        <v>49879.39</v>
      </c>
      <c r="N62" s="11">
        <f>M62-L62</f>
        <v>12779.39</v>
      </c>
      <c r="O62" s="11">
        <f>IF(L62=0,0,M62/L62*100)</f>
        <v>134.44579514824798</v>
      </c>
      <c r="P62" s="11">
        <v>5045</v>
      </c>
      <c r="Q62" s="11">
        <v>5045</v>
      </c>
      <c r="R62" s="11">
        <v>2940</v>
      </c>
      <c r="S62" s="11">
        <v>7355.9</v>
      </c>
      <c r="T62" s="11">
        <f>S62-R62</f>
        <v>4415.8999999999996</v>
      </c>
      <c r="U62" s="11">
        <f>IF(R62=0,0,S62/R62*100)</f>
        <v>250.20068027210885</v>
      </c>
      <c r="V62" s="11">
        <v>5045</v>
      </c>
      <c r="W62" s="11">
        <v>5045</v>
      </c>
      <c r="X62" s="11">
        <v>2940</v>
      </c>
      <c r="Y62" s="11">
        <v>7355.9</v>
      </c>
      <c r="Z62" s="11">
        <f>Y62-X62</f>
        <v>4415.8999999999996</v>
      </c>
      <c r="AA62" s="11">
        <f>IF(X62=0,0,Y62/X62*100)</f>
        <v>250.20068027210885</v>
      </c>
      <c r="AB62" s="11">
        <v>0</v>
      </c>
      <c r="AC62" s="11">
        <v>0</v>
      </c>
      <c r="AD62" s="11">
        <v>0</v>
      </c>
      <c r="AE62" s="11">
        <v>0</v>
      </c>
      <c r="AF62" s="11">
        <f>AE62-AD62</f>
        <v>0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f>DQ62-DP62</f>
        <v>0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2">
      <c r="A63" s="10"/>
      <c r="B63" s="10">
        <v>22080400</v>
      </c>
      <c r="C63" s="10" t="s">
        <v>88</v>
      </c>
      <c r="D63" s="11">
        <v>68930</v>
      </c>
      <c r="E63" s="11">
        <v>68930</v>
      </c>
      <c r="F63" s="11">
        <v>40040</v>
      </c>
      <c r="G63" s="11">
        <v>57235.29</v>
      </c>
      <c r="H63" s="11">
        <f>G63-F63</f>
        <v>17195.29</v>
      </c>
      <c r="I63" s="11">
        <f>IF(F63=0,0,G63/F63*100)</f>
        <v>142.94527972027973</v>
      </c>
      <c r="J63" s="11">
        <v>63885</v>
      </c>
      <c r="K63" s="11">
        <v>63885</v>
      </c>
      <c r="L63" s="11">
        <v>37100</v>
      </c>
      <c r="M63" s="11">
        <v>49879.39</v>
      </c>
      <c r="N63" s="11">
        <f>M63-L63</f>
        <v>12779.39</v>
      </c>
      <c r="O63" s="11">
        <f>IF(L63=0,0,M63/L63*100)</f>
        <v>134.44579514824798</v>
      </c>
      <c r="P63" s="11">
        <v>5045</v>
      </c>
      <c r="Q63" s="11">
        <v>5045</v>
      </c>
      <c r="R63" s="11">
        <v>2940</v>
      </c>
      <c r="S63" s="11">
        <v>7355.9</v>
      </c>
      <c r="T63" s="11">
        <f>S63-R63</f>
        <v>4415.8999999999996</v>
      </c>
      <c r="U63" s="11">
        <f>IF(R63=0,0,S63/R63*100)</f>
        <v>250.20068027210885</v>
      </c>
      <c r="V63" s="11">
        <v>5045</v>
      </c>
      <c r="W63" s="11">
        <v>5045</v>
      </c>
      <c r="X63" s="11">
        <v>2940</v>
      </c>
      <c r="Y63" s="11">
        <v>7355.9</v>
      </c>
      <c r="Z63" s="11">
        <f>Y63-X63</f>
        <v>4415.8999999999996</v>
      </c>
      <c r="AA63" s="11">
        <f>IF(X63=0,0,Y63/X63*100)</f>
        <v>250.20068027210885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x14ac:dyDescent="0.2">
      <c r="A64" s="10"/>
      <c r="B64" s="10">
        <v>22090000</v>
      </c>
      <c r="C64" s="10" t="s">
        <v>89</v>
      </c>
      <c r="D64" s="11">
        <v>78578</v>
      </c>
      <c r="E64" s="11">
        <v>78578</v>
      </c>
      <c r="F64" s="11">
        <v>42253</v>
      </c>
      <c r="G64" s="11">
        <v>67068.710000000006</v>
      </c>
      <c r="H64" s="11">
        <f>G64-F64</f>
        <v>24815.710000000006</v>
      </c>
      <c r="I64" s="11">
        <f>IF(F64=0,0,G64/F64*100)</f>
        <v>158.73123801860226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77060</v>
      </c>
      <c r="Q64" s="11">
        <v>77060</v>
      </c>
      <c r="R64" s="11">
        <v>41375</v>
      </c>
      <c r="S64" s="11">
        <v>66394.83</v>
      </c>
      <c r="T64" s="11">
        <f>S64-R64</f>
        <v>25019.83</v>
      </c>
      <c r="U64" s="11">
        <f>IF(R64=0,0,S64/R64*100)</f>
        <v>160.47088821752266</v>
      </c>
      <c r="V64" s="11">
        <v>77060</v>
      </c>
      <c r="W64" s="11">
        <v>77060</v>
      </c>
      <c r="X64" s="11">
        <v>41375</v>
      </c>
      <c r="Y64" s="11">
        <v>66394.83</v>
      </c>
      <c r="Z64" s="11">
        <f>Y64-X64</f>
        <v>25019.83</v>
      </c>
      <c r="AA64" s="11">
        <f>IF(X64=0,0,Y64/X64*100)</f>
        <v>160.47088821752266</v>
      </c>
      <c r="AB64" s="11">
        <v>1518</v>
      </c>
      <c r="AC64" s="11">
        <v>1518</v>
      </c>
      <c r="AD64" s="11">
        <v>878</v>
      </c>
      <c r="AE64" s="11">
        <v>673.87999999999988</v>
      </c>
      <c r="AF64" s="11">
        <f>AE64-AD64</f>
        <v>-204.12000000000012</v>
      </c>
      <c r="AG64" s="11">
        <f>IF(AD64=0,0,AE64/AD64*100)</f>
        <v>76.751708428246005</v>
      </c>
      <c r="AH64" s="11">
        <v>1000</v>
      </c>
      <c r="AI64" s="11">
        <v>1000</v>
      </c>
      <c r="AJ64" s="11">
        <v>600</v>
      </c>
      <c r="AK64" s="11">
        <v>40.56</v>
      </c>
      <c r="AL64" s="11">
        <f>AK64-AJ64</f>
        <v>-559.44000000000005</v>
      </c>
      <c r="AM64" s="11">
        <f>IF(AJ64=0,0,AK64/AJ64*100)</f>
        <v>6.7600000000000007</v>
      </c>
      <c r="AN64" s="11">
        <v>50</v>
      </c>
      <c r="AO64" s="11">
        <v>50</v>
      </c>
      <c r="AP64" s="11">
        <v>28</v>
      </c>
      <c r="AQ64" s="11">
        <v>11.22</v>
      </c>
      <c r="AR64" s="11">
        <f>AQ64-AP64</f>
        <v>-16.78</v>
      </c>
      <c r="AS64" s="11">
        <f>IF(AP64=0,0,AQ64/AP64*100)</f>
        <v>40.071428571428577</v>
      </c>
      <c r="AT64" s="11">
        <v>0</v>
      </c>
      <c r="AU64" s="11">
        <v>0</v>
      </c>
      <c r="AV64" s="11">
        <v>0</v>
      </c>
      <c r="AW64" s="11">
        <v>13.09</v>
      </c>
      <c r="AX64" s="11">
        <f>AW64-AV64</f>
        <v>13.09</v>
      </c>
      <c r="AY64" s="11">
        <f>IF(AV64=0,0,AW64/AV64*100)</f>
        <v>0</v>
      </c>
      <c r="AZ64" s="11">
        <v>10</v>
      </c>
      <c r="BA64" s="11">
        <v>10</v>
      </c>
      <c r="BB64" s="11">
        <v>0</v>
      </c>
      <c r="BC64" s="11">
        <v>4.08</v>
      </c>
      <c r="BD64" s="11">
        <f>BC64-BB64</f>
        <v>4.08</v>
      </c>
      <c r="BE64" s="11">
        <f>IF(BB64=0,0,BC64/BB64*100)</f>
        <v>0</v>
      </c>
      <c r="BF64" s="11">
        <v>8</v>
      </c>
      <c r="BG64" s="11">
        <v>8</v>
      </c>
      <c r="BH64" s="11">
        <v>8</v>
      </c>
      <c r="BI64" s="11">
        <v>5.78</v>
      </c>
      <c r="BJ64" s="11">
        <f>BI64-BH64</f>
        <v>-2.2199999999999998</v>
      </c>
      <c r="BK64" s="11">
        <f>IF(BH64=0,0,BI64/BH64*100)</f>
        <v>72.25</v>
      </c>
      <c r="BL64" s="11">
        <v>50</v>
      </c>
      <c r="BM64" s="11">
        <v>50</v>
      </c>
      <c r="BN64" s="11">
        <v>30</v>
      </c>
      <c r="BO64" s="11">
        <v>8.33</v>
      </c>
      <c r="BP64" s="11">
        <f>BO64-BN64</f>
        <v>-21.67</v>
      </c>
      <c r="BQ64" s="11">
        <f>IF(BN64=0,0,BO64/BN64*100)</f>
        <v>27.766666666666666</v>
      </c>
      <c r="BR64" s="11">
        <v>0</v>
      </c>
      <c r="BS64" s="11">
        <v>0</v>
      </c>
      <c r="BT64" s="11">
        <v>0</v>
      </c>
      <c r="BU64" s="11">
        <v>257.83999999999997</v>
      </c>
      <c r="BV64" s="11">
        <f>BU64-BT64</f>
        <v>257.83999999999997</v>
      </c>
      <c r="BW64" s="11">
        <f>IF(BT64=0,0,BU64/BT64*100)</f>
        <v>0</v>
      </c>
      <c r="BX64" s="11">
        <v>30</v>
      </c>
      <c r="BY64" s="11">
        <v>30</v>
      </c>
      <c r="BZ64" s="11">
        <v>13</v>
      </c>
      <c r="CA64" s="11">
        <v>16.829999999999998</v>
      </c>
      <c r="CB64" s="11">
        <f>CA64-BZ64</f>
        <v>3.8299999999999983</v>
      </c>
      <c r="CC64" s="11">
        <f>IF(BZ64=0,0,CA64/BZ64*100)</f>
        <v>129.46153846153845</v>
      </c>
      <c r="CD64" s="11">
        <v>30</v>
      </c>
      <c r="CE64" s="11">
        <v>30</v>
      </c>
      <c r="CF64" s="11">
        <v>15</v>
      </c>
      <c r="CG64" s="11">
        <v>11.05</v>
      </c>
      <c r="CH64" s="11">
        <f>CG64-CF64</f>
        <v>-3.9499999999999993</v>
      </c>
      <c r="CI64" s="11">
        <f>IF(CF64=0,0,CG64/CF64*100)</f>
        <v>73.666666666666671</v>
      </c>
      <c r="CJ64" s="11">
        <v>0</v>
      </c>
      <c r="CK64" s="11">
        <v>0</v>
      </c>
      <c r="CL64" s="11">
        <v>0</v>
      </c>
      <c r="CM64" s="11">
        <v>167.76</v>
      </c>
      <c r="CN64" s="11">
        <f>CM64-CL64</f>
        <v>167.76</v>
      </c>
      <c r="CO64" s="11">
        <f>IF(CL64=0,0,CM64/CL64*100)</f>
        <v>0</v>
      </c>
      <c r="CP64" s="11">
        <v>100</v>
      </c>
      <c r="CQ64" s="11">
        <v>100</v>
      </c>
      <c r="CR64" s="11">
        <v>50</v>
      </c>
      <c r="CS64" s="11">
        <v>22.1</v>
      </c>
      <c r="CT64" s="11">
        <f>CS64-CR64</f>
        <v>-27.9</v>
      </c>
      <c r="CU64" s="11">
        <f>IF(CR64=0,0,CS64/CR64*100)</f>
        <v>44.2</v>
      </c>
      <c r="CV64" s="11">
        <v>50</v>
      </c>
      <c r="CW64" s="11">
        <v>50</v>
      </c>
      <c r="CX64" s="11">
        <v>19</v>
      </c>
      <c r="CY64" s="11">
        <v>28.56</v>
      </c>
      <c r="CZ64" s="11">
        <f>CY64-CX64</f>
        <v>9.5599999999999987</v>
      </c>
      <c r="DA64" s="11">
        <f>IF(CX64=0,0,CY64/CX64*100)</f>
        <v>150.31578947368419</v>
      </c>
      <c r="DB64" s="11">
        <v>40</v>
      </c>
      <c r="DC64" s="11">
        <v>40</v>
      </c>
      <c r="DD64" s="11">
        <v>17</v>
      </c>
      <c r="DE64" s="11">
        <v>6.29</v>
      </c>
      <c r="DF64" s="11">
        <f>DE64-DD64</f>
        <v>-10.71</v>
      </c>
      <c r="DG64" s="11">
        <f>IF(DD64=0,0,DE64/DD64*100)</f>
        <v>37</v>
      </c>
      <c r="DH64" s="11">
        <v>0</v>
      </c>
      <c r="DI64" s="11">
        <v>0</v>
      </c>
      <c r="DJ64" s="11">
        <v>0</v>
      </c>
      <c r="DK64" s="11">
        <v>24.33</v>
      </c>
      <c r="DL64" s="11">
        <f>DK64-DJ64</f>
        <v>24.33</v>
      </c>
      <c r="DM64" s="11">
        <f>IF(DJ64=0,0,DK64/DJ64*100)</f>
        <v>0</v>
      </c>
      <c r="DN64" s="11">
        <v>20</v>
      </c>
      <c r="DO64" s="11">
        <v>20</v>
      </c>
      <c r="DP64" s="11">
        <v>10</v>
      </c>
      <c r="DQ64" s="11">
        <v>7.99</v>
      </c>
      <c r="DR64" s="11">
        <f>DQ64-DP64</f>
        <v>-2.0099999999999998</v>
      </c>
      <c r="DS64" s="11">
        <f>IF(DP64=0,0,DQ64/DP64*100)</f>
        <v>79.900000000000006</v>
      </c>
      <c r="DT64" s="11">
        <v>10</v>
      </c>
      <c r="DU64" s="11">
        <v>10</v>
      </c>
      <c r="DV64" s="11">
        <v>7</v>
      </c>
      <c r="DW64" s="11">
        <v>8.16</v>
      </c>
      <c r="DX64" s="11">
        <f>DW64-DV64</f>
        <v>1.1600000000000001</v>
      </c>
      <c r="DY64" s="11">
        <f>IF(DV64=0,0,DW64/DV64*100)</f>
        <v>116.57142857142857</v>
      </c>
      <c r="DZ64" s="11">
        <v>20</v>
      </c>
      <c r="EA64" s="11">
        <v>20</v>
      </c>
      <c r="EB64" s="11">
        <v>11</v>
      </c>
      <c r="EC64" s="11">
        <v>6.8</v>
      </c>
      <c r="ED64" s="11">
        <f>EC64-EB64</f>
        <v>-4.2</v>
      </c>
      <c r="EE64" s="11">
        <f>IF(EB64=0,0,EC64/EB64*100)</f>
        <v>61.818181818181813</v>
      </c>
      <c r="EF64" s="11">
        <v>100</v>
      </c>
      <c r="EG64" s="11">
        <v>100</v>
      </c>
      <c r="EH64" s="11">
        <v>70</v>
      </c>
      <c r="EI64" s="11">
        <v>33.11</v>
      </c>
      <c r="EJ64" s="11">
        <f>EI64-EH64</f>
        <v>-36.89</v>
      </c>
      <c r="EK64" s="11">
        <f>IF(EH64=0,0,EI64/EH64*100)</f>
        <v>47.3</v>
      </c>
    </row>
    <row r="65" spans="1:141" x14ac:dyDescent="0.2">
      <c r="A65" s="10"/>
      <c r="B65" s="10">
        <v>22090100</v>
      </c>
      <c r="C65" s="10" t="s">
        <v>90</v>
      </c>
      <c r="D65" s="11">
        <v>19028</v>
      </c>
      <c r="E65" s="11">
        <v>19028</v>
      </c>
      <c r="F65" s="11">
        <v>11488</v>
      </c>
      <c r="G65" s="11">
        <v>4207.2800000000007</v>
      </c>
      <c r="H65" s="11">
        <f>G65-F65</f>
        <v>-7280.7199999999993</v>
      </c>
      <c r="I65" s="11">
        <f>IF(F65=0,0,G65/F65*100)</f>
        <v>36.623259052924794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17510</v>
      </c>
      <c r="Q65" s="11">
        <v>17510</v>
      </c>
      <c r="R65" s="11">
        <v>10610</v>
      </c>
      <c r="S65" s="11">
        <v>3570.82</v>
      </c>
      <c r="T65" s="11">
        <f>S65-R65</f>
        <v>-7039.18</v>
      </c>
      <c r="U65" s="11">
        <f>IF(R65=0,0,S65/R65*100)</f>
        <v>33.655230914231858</v>
      </c>
      <c r="V65" s="11">
        <v>17510</v>
      </c>
      <c r="W65" s="11">
        <v>17510</v>
      </c>
      <c r="X65" s="11">
        <v>10610</v>
      </c>
      <c r="Y65" s="11">
        <v>3570.82</v>
      </c>
      <c r="Z65" s="11">
        <f>Y65-X65</f>
        <v>-7039.18</v>
      </c>
      <c r="AA65" s="11">
        <f>IF(X65=0,0,Y65/X65*100)</f>
        <v>33.655230914231858</v>
      </c>
      <c r="AB65" s="11">
        <v>1518</v>
      </c>
      <c r="AC65" s="11">
        <v>1518</v>
      </c>
      <c r="AD65" s="11">
        <v>878</v>
      </c>
      <c r="AE65" s="11">
        <v>636.45999999999981</v>
      </c>
      <c r="AF65" s="11">
        <f>AE65-AD65</f>
        <v>-241.54000000000019</v>
      </c>
      <c r="AG65" s="11">
        <f>IF(AD65=0,0,AE65/AD65*100)</f>
        <v>72.489749430523901</v>
      </c>
      <c r="AH65" s="11">
        <v>1000</v>
      </c>
      <c r="AI65" s="11">
        <v>1000</v>
      </c>
      <c r="AJ65" s="11">
        <v>600</v>
      </c>
      <c r="AK65" s="11">
        <v>40.56</v>
      </c>
      <c r="AL65" s="11">
        <f>AK65-AJ65</f>
        <v>-559.44000000000005</v>
      </c>
      <c r="AM65" s="11">
        <f>IF(AJ65=0,0,AK65/AJ65*100)</f>
        <v>6.7600000000000007</v>
      </c>
      <c r="AN65" s="11">
        <v>50</v>
      </c>
      <c r="AO65" s="11">
        <v>50</v>
      </c>
      <c r="AP65" s="11">
        <v>28</v>
      </c>
      <c r="AQ65" s="11">
        <v>11.22</v>
      </c>
      <c r="AR65" s="11">
        <f>AQ65-AP65</f>
        <v>-16.78</v>
      </c>
      <c r="AS65" s="11">
        <f>IF(AP65=0,0,AQ65/AP65*100)</f>
        <v>40.071428571428577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10</v>
      </c>
      <c r="BA65" s="11">
        <v>10</v>
      </c>
      <c r="BB65" s="11">
        <v>0</v>
      </c>
      <c r="BC65" s="11">
        <v>4.08</v>
      </c>
      <c r="BD65" s="11">
        <f>BC65-BB65</f>
        <v>4.08</v>
      </c>
      <c r="BE65" s="11">
        <f>IF(BB65=0,0,BC65/BB65*100)</f>
        <v>0</v>
      </c>
      <c r="BF65" s="11">
        <v>8</v>
      </c>
      <c r="BG65" s="11">
        <v>8</v>
      </c>
      <c r="BH65" s="11">
        <v>8</v>
      </c>
      <c r="BI65" s="11">
        <v>5.78</v>
      </c>
      <c r="BJ65" s="11">
        <f>BI65-BH65</f>
        <v>-2.2199999999999998</v>
      </c>
      <c r="BK65" s="11">
        <f>IF(BH65=0,0,BI65/BH65*100)</f>
        <v>72.25</v>
      </c>
      <c r="BL65" s="11">
        <v>50</v>
      </c>
      <c r="BM65" s="11">
        <v>50</v>
      </c>
      <c r="BN65" s="11">
        <v>30</v>
      </c>
      <c r="BO65" s="11">
        <v>8.33</v>
      </c>
      <c r="BP65" s="11">
        <f>BO65-BN65</f>
        <v>-21.67</v>
      </c>
      <c r="BQ65" s="11">
        <f>IF(BN65=0,0,BO65/BN65*100)</f>
        <v>27.766666666666666</v>
      </c>
      <c r="BR65" s="11">
        <v>0</v>
      </c>
      <c r="BS65" s="11">
        <v>0</v>
      </c>
      <c r="BT65" s="11">
        <v>0</v>
      </c>
      <c r="BU65" s="11">
        <v>257.83999999999997</v>
      </c>
      <c r="BV65" s="11">
        <f>BU65-BT65</f>
        <v>257.83999999999997</v>
      </c>
      <c r="BW65" s="11">
        <f>IF(BT65=0,0,BU65/BT65*100)</f>
        <v>0</v>
      </c>
      <c r="BX65" s="11">
        <v>30</v>
      </c>
      <c r="BY65" s="11">
        <v>30</v>
      </c>
      <c r="BZ65" s="11">
        <v>13</v>
      </c>
      <c r="CA65" s="11">
        <v>16.829999999999998</v>
      </c>
      <c r="CB65" s="11">
        <f>CA65-BZ65</f>
        <v>3.8299999999999983</v>
      </c>
      <c r="CC65" s="11">
        <f>IF(BZ65=0,0,CA65/BZ65*100)</f>
        <v>129.46153846153845</v>
      </c>
      <c r="CD65" s="11">
        <v>30</v>
      </c>
      <c r="CE65" s="11">
        <v>30</v>
      </c>
      <c r="CF65" s="11">
        <v>15</v>
      </c>
      <c r="CG65" s="11">
        <v>11.05</v>
      </c>
      <c r="CH65" s="11">
        <f>CG65-CF65</f>
        <v>-3.9499999999999993</v>
      </c>
      <c r="CI65" s="11">
        <f>IF(CF65=0,0,CG65/CF65*100)</f>
        <v>73.666666666666671</v>
      </c>
      <c r="CJ65" s="11">
        <v>0</v>
      </c>
      <c r="CK65" s="11">
        <v>0</v>
      </c>
      <c r="CL65" s="11">
        <v>0</v>
      </c>
      <c r="CM65" s="11">
        <v>167.76</v>
      </c>
      <c r="CN65" s="11">
        <f>CM65-CL65</f>
        <v>167.76</v>
      </c>
      <c r="CO65" s="11">
        <f>IF(CL65=0,0,CM65/CL65*100)</f>
        <v>0</v>
      </c>
      <c r="CP65" s="11">
        <v>100</v>
      </c>
      <c r="CQ65" s="11">
        <v>100</v>
      </c>
      <c r="CR65" s="11">
        <v>50</v>
      </c>
      <c r="CS65" s="11">
        <v>22.1</v>
      </c>
      <c r="CT65" s="11">
        <f>CS65-CR65</f>
        <v>-27.9</v>
      </c>
      <c r="CU65" s="11">
        <f>IF(CR65=0,0,CS65/CR65*100)</f>
        <v>44.2</v>
      </c>
      <c r="CV65" s="11">
        <v>50</v>
      </c>
      <c r="CW65" s="11">
        <v>50</v>
      </c>
      <c r="CX65" s="11">
        <v>19</v>
      </c>
      <c r="CY65" s="11">
        <v>28.56</v>
      </c>
      <c r="CZ65" s="11">
        <f>CY65-CX65</f>
        <v>9.5599999999999987</v>
      </c>
      <c r="DA65" s="11">
        <f>IF(CX65=0,0,CY65/CX65*100)</f>
        <v>150.31578947368419</v>
      </c>
      <c r="DB65" s="11">
        <v>40</v>
      </c>
      <c r="DC65" s="11">
        <v>40</v>
      </c>
      <c r="DD65" s="11">
        <v>17</v>
      </c>
      <c r="DE65" s="11">
        <v>6.29</v>
      </c>
      <c r="DF65" s="11">
        <f>DE65-DD65</f>
        <v>-10.71</v>
      </c>
      <c r="DG65" s="11">
        <f>IF(DD65=0,0,DE65/DD65*100)</f>
        <v>37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20</v>
      </c>
      <c r="DO65" s="11">
        <v>20</v>
      </c>
      <c r="DP65" s="11">
        <v>10</v>
      </c>
      <c r="DQ65" s="11">
        <v>7.99</v>
      </c>
      <c r="DR65" s="11">
        <f>DQ65-DP65</f>
        <v>-2.0099999999999998</v>
      </c>
      <c r="DS65" s="11">
        <f>IF(DP65=0,0,DQ65/DP65*100)</f>
        <v>79.900000000000006</v>
      </c>
      <c r="DT65" s="11">
        <v>10</v>
      </c>
      <c r="DU65" s="11">
        <v>10</v>
      </c>
      <c r="DV65" s="11">
        <v>7</v>
      </c>
      <c r="DW65" s="11">
        <v>8.16</v>
      </c>
      <c r="DX65" s="11">
        <f>DW65-DV65</f>
        <v>1.1600000000000001</v>
      </c>
      <c r="DY65" s="11">
        <f>IF(DV65=0,0,DW65/DV65*100)</f>
        <v>116.57142857142857</v>
      </c>
      <c r="DZ65" s="11">
        <v>20</v>
      </c>
      <c r="EA65" s="11">
        <v>20</v>
      </c>
      <c r="EB65" s="11">
        <v>11</v>
      </c>
      <c r="EC65" s="11">
        <v>6.8</v>
      </c>
      <c r="ED65" s="11">
        <f>EC65-EB65</f>
        <v>-4.2</v>
      </c>
      <c r="EE65" s="11">
        <f>IF(EB65=0,0,EC65/EB65*100)</f>
        <v>61.818181818181813</v>
      </c>
      <c r="EF65" s="11">
        <v>100</v>
      </c>
      <c r="EG65" s="11">
        <v>100</v>
      </c>
      <c r="EH65" s="11">
        <v>70</v>
      </c>
      <c r="EI65" s="11">
        <v>33.11</v>
      </c>
      <c r="EJ65" s="11">
        <f>EI65-EH65</f>
        <v>-36.89</v>
      </c>
      <c r="EK65" s="11">
        <f>IF(EH65=0,0,EI65/EH65*100)</f>
        <v>47.3</v>
      </c>
    </row>
    <row r="66" spans="1:141" x14ac:dyDescent="0.2">
      <c r="A66" s="10"/>
      <c r="B66" s="10">
        <v>22090200</v>
      </c>
      <c r="C66" s="10" t="s">
        <v>91</v>
      </c>
      <c r="D66" s="11">
        <v>0</v>
      </c>
      <c r="E66" s="11">
        <v>0</v>
      </c>
      <c r="F66" s="11">
        <v>0</v>
      </c>
      <c r="G66" s="11">
        <v>37.42</v>
      </c>
      <c r="H66" s="11">
        <f>G66-F66</f>
        <v>37.42</v>
      </c>
      <c r="I66" s="11">
        <f>IF(F66=0,0,G66/F66*100)</f>
        <v>0</v>
      </c>
      <c r="J66" s="11">
        <v>0</v>
      </c>
      <c r="K66" s="11">
        <v>0</v>
      </c>
      <c r="L66" s="11">
        <v>0</v>
      </c>
      <c r="M66" s="11">
        <v>0</v>
      </c>
      <c r="N66" s="11">
        <f>M66-L66</f>
        <v>0</v>
      </c>
      <c r="O66" s="11">
        <f>IF(L66=0,0,M66/L66*100)</f>
        <v>0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37.42</v>
      </c>
      <c r="AF66" s="11">
        <f>AE66-AD66</f>
        <v>37.42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13.09</v>
      </c>
      <c r="AX66" s="11">
        <f>AW66-AV66</f>
        <v>13.09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24.33</v>
      </c>
      <c r="DL66" s="11">
        <f>DK66-DJ66</f>
        <v>24.33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2">
      <c r="A67" s="10"/>
      <c r="B67" s="10">
        <v>22090400</v>
      </c>
      <c r="C67" s="10" t="s">
        <v>92</v>
      </c>
      <c r="D67" s="11">
        <v>59550</v>
      </c>
      <c r="E67" s="11">
        <v>59550</v>
      </c>
      <c r="F67" s="11">
        <v>30765</v>
      </c>
      <c r="G67" s="11">
        <v>62824.01</v>
      </c>
      <c r="H67" s="11">
        <f>G67-F67</f>
        <v>32059.010000000002</v>
      </c>
      <c r="I67" s="11">
        <f>IF(F67=0,0,G67/F67*100)</f>
        <v>204.20611084024051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59550</v>
      </c>
      <c r="Q67" s="11">
        <v>59550</v>
      </c>
      <c r="R67" s="11">
        <v>30765</v>
      </c>
      <c r="S67" s="11">
        <v>62824.01</v>
      </c>
      <c r="T67" s="11">
        <f>S67-R67</f>
        <v>32059.010000000002</v>
      </c>
      <c r="U67" s="11">
        <f>IF(R67=0,0,S67/R67*100)</f>
        <v>204.20611084024051</v>
      </c>
      <c r="V67" s="11">
        <v>59550</v>
      </c>
      <c r="W67" s="11">
        <v>59550</v>
      </c>
      <c r="X67" s="11">
        <v>30765</v>
      </c>
      <c r="Y67" s="11">
        <v>62824.01</v>
      </c>
      <c r="Z67" s="11">
        <f>Y67-X67</f>
        <v>32059.010000000002</v>
      </c>
      <c r="AA67" s="11">
        <f>IF(X67=0,0,Y67/X67*100)</f>
        <v>204.20611084024051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2">
      <c r="A68" s="10"/>
      <c r="B68" s="10">
        <v>24000000</v>
      </c>
      <c r="C68" s="10" t="s">
        <v>93</v>
      </c>
      <c r="D68" s="11">
        <v>25000</v>
      </c>
      <c r="E68" s="11">
        <v>25000</v>
      </c>
      <c r="F68" s="11">
        <v>16000</v>
      </c>
      <c r="G68" s="11">
        <v>217076.69</v>
      </c>
      <c r="H68" s="11">
        <f>G68-F68</f>
        <v>201076.69</v>
      </c>
      <c r="I68" s="11">
        <f>IF(F68=0,0,G68/F68*100)</f>
        <v>1356.7293125000001</v>
      </c>
      <c r="J68" s="11">
        <v>25000</v>
      </c>
      <c r="K68" s="11">
        <v>25000</v>
      </c>
      <c r="L68" s="11">
        <v>16000</v>
      </c>
      <c r="M68" s="11">
        <v>167333.54</v>
      </c>
      <c r="N68" s="11">
        <f>M68-L68</f>
        <v>151333.54</v>
      </c>
      <c r="O68" s="11">
        <f>IF(L68=0,0,M68/L68*100)</f>
        <v>1045.834625</v>
      </c>
      <c r="P68" s="11">
        <v>0</v>
      </c>
      <c r="Q68" s="11">
        <v>0</v>
      </c>
      <c r="R68" s="11">
        <v>0</v>
      </c>
      <c r="S68" s="11">
        <v>45782.159999999996</v>
      </c>
      <c r="T68" s="11">
        <f>S68-R68</f>
        <v>45782.159999999996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45782.159999999996</v>
      </c>
      <c r="Z68" s="11">
        <f>Y68-X68</f>
        <v>45782.159999999996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3960.9900000000002</v>
      </c>
      <c r="AF68" s="11">
        <f>AE68-AD68</f>
        <v>3960.9900000000002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1</v>
      </c>
      <c r="BD68" s="11">
        <f>BC68-BB68</f>
        <v>1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5.9</v>
      </c>
      <c r="BJ68" s="11">
        <f>BI68-BH68</f>
        <v>5.9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6.11</v>
      </c>
      <c r="CB68" s="11">
        <f>CA68-BZ68</f>
        <v>6.11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34.01</v>
      </c>
      <c r="CT68" s="11">
        <f>CS68-CR68</f>
        <v>34.01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3911.34</v>
      </c>
      <c r="CZ68" s="11">
        <f>CY68-CX68</f>
        <v>3911.34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2.63</v>
      </c>
      <c r="EJ68" s="11">
        <f>EI68-EH68</f>
        <v>2.63</v>
      </c>
      <c r="EK68" s="11">
        <f>IF(EH68=0,0,EI68/EH68*100)</f>
        <v>0</v>
      </c>
    </row>
    <row r="69" spans="1:141" x14ac:dyDescent="0.2">
      <c r="A69" s="10"/>
      <c r="B69" s="10">
        <v>24060000</v>
      </c>
      <c r="C69" s="10" t="s">
        <v>77</v>
      </c>
      <c r="D69" s="11">
        <v>25000</v>
      </c>
      <c r="E69" s="11">
        <v>25000</v>
      </c>
      <c r="F69" s="11">
        <v>16000</v>
      </c>
      <c r="G69" s="11">
        <v>217076.69</v>
      </c>
      <c r="H69" s="11">
        <f>G69-F69</f>
        <v>201076.69</v>
      </c>
      <c r="I69" s="11">
        <f>IF(F69=0,0,G69/F69*100)</f>
        <v>1356.7293125000001</v>
      </c>
      <c r="J69" s="11">
        <v>25000</v>
      </c>
      <c r="K69" s="11">
        <v>25000</v>
      </c>
      <c r="L69" s="11">
        <v>16000</v>
      </c>
      <c r="M69" s="11">
        <v>167333.54</v>
      </c>
      <c r="N69" s="11">
        <f>M69-L69</f>
        <v>151333.54</v>
      </c>
      <c r="O69" s="11">
        <f>IF(L69=0,0,M69/L69*100)</f>
        <v>1045.834625</v>
      </c>
      <c r="P69" s="11">
        <v>0</v>
      </c>
      <c r="Q69" s="11">
        <v>0</v>
      </c>
      <c r="R69" s="11">
        <v>0</v>
      </c>
      <c r="S69" s="11">
        <v>45782.159999999996</v>
      </c>
      <c r="T69" s="11">
        <f>S69-R69</f>
        <v>45782.159999999996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45782.159999999996</v>
      </c>
      <c r="Z69" s="11">
        <f>Y69-X69</f>
        <v>45782.159999999996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3960.9900000000002</v>
      </c>
      <c r="AF69" s="11">
        <f>AE69-AD69</f>
        <v>3960.9900000000002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1</v>
      </c>
      <c r="BD69" s="11">
        <f>BC69-BB69</f>
        <v>1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5.9</v>
      </c>
      <c r="BJ69" s="11">
        <f>BI69-BH69</f>
        <v>5.9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6.11</v>
      </c>
      <c r="CB69" s="11">
        <f>CA69-BZ69</f>
        <v>6.11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34.01</v>
      </c>
      <c r="CT69" s="11">
        <f>CS69-CR69</f>
        <v>34.01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3911.34</v>
      </c>
      <c r="CZ69" s="11">
        <f>CY69-CX69</f>
        <v>3911.34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2.63</v>
      </c>
      <c r="EJ69" s="11">
        <f>EI69-EH69</f>
        <v>2.63</v>
      </c>
      <c r="EK69" s="11">
        <f>IF(EH69=0,0,EI69/EH69*100)</f>
        <v>0</v>
      </c>
    </row>
    <row r="70" spans="1:141" x14ac:dyDescent="0.2">
      <c r="A70" s="10"/>
      <c r="B70" s="10">
        <v>24060300</v>
      </c>
      <c r="C70" s="10" t="s">
        <v>77</v>
      </c>
      <c r="D70" s="11">
        <v>25000</v>
      </c>
      <c r="E70" s="11">
        <v>25000</v>
      </c>
      <c r="F70" s="11">
        <v>16000</v>
      </c>
      <c r="G70" s="11">
        <v>172318.27</v>
      </c>
      <c r="H70" s="11">
        <f>G70-F70</f>
        <v>156318.26999999999</v>
      </c>
      <c r="I70" s="11">
        <f>IF(F70=0,0,G70/F70*100)</f>
        <v>1076.9891874999998</v>
      </c>
      <c r="J70" s="11">
        <v>25000</v>
      </c>
      <c r="K70" s="11">
        <v>25000</v>
      </c>
      <c r="L70" s="11">
        <v>16000</v>
      </c>
      <c r="M70" s="11">
        <v>167333.54</v>
      </c>
      <c r="N70" s="11">
        <f>M70-L70</f>
        <v>151333.54</v>
      </c>
      <c r="O70" s="11">
        <f>IF(L70=0,0,M70/L70*100)</f>
        <v>1045.834625</v>
      </c>
      <c r="P70" s="11">
        <v>0</v>
      </c>
      <c r="Q70" s="11">
        <v>0</v>
      </c>
      <c r="R70" s="11">
        <v>0</v>
      </c>
      <c r="S70" s="11">
        <v>1023.74</v>
      </c>
      <c r="T70" s="11">
        <f>S70-R70</f>
        <v>1023.74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1023.74</v>
      </c>
      <c r="Z70" s="11">
        <f>Y70-X70</f>
        <v>1023.74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3960.9900000000002</v>
      </c>
      <c r="AF70" s="11">
        <f>AE70-AD70</f>
        <v>3960.9900000000002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1</v>
      </c>
      <c r="BD70" s="11">
        <f>BC70-BB70</f>
        <v>1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5.9</v>
      </c>
      <c r="BJ70" s="11">
        <f>BI70-BH70</f>
        <v>5.9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6.11</v>
      </c>
      <c r="CB70" s="11">
        <f>CA70-BZ70</f>
        <v>6.11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34.01</v>
      </c>
      <c r="CT70" s="11">
        <f>CS70-CR70</f>
        <v>34.01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3911.34</v>
      </c>
      <c r="CZ70" s="11">
        <f>CY70-CX70</f>
        <v>3911.34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2.63</v>
      </c>
      <c r="EJ70" s="11">
        <f>EI70-EH70</f>
        <v>2.63</v>
      </c>
      <c r="EK70" s="11">
        <f>IF(EH70=0,0,EI70/EH70*100)</f>
        <v>0</v>
      </c>
    </row>
    <row r="71" spans="1:141" x14ac:dyDescent="0.2">
      <c r="A71" s="10"/>
      <c r="B71" s="10">
        <v>24062200</v>
      </c>
      <c r="C71" s="10" t="s">
        <v>94</v>
      </c>
      <c r="D71" s="11">
        <v>0</v>
      </c>
      <c r="E71" s="11">
        <v>0</v>
      </c>
      <c r="F71" s="11">
        <v>0</v>
      </c>
      <c r="G71" s="11">
        <v>44758.42</v>
      </c>
      <c r="H71" s="11">
        <f>G71-F71</f>
        <v>44758.42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44758.42</v>
      </c>
      <c r="T71" s="11">
        <f>S71-R71</f>
        <v>44758.42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44758.42</v>
      </c>
      <c r="Z71" s="11">
        <f>Y71-X71</f>
        <v>44758.42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2">
      <c r="A72" s="10"/>
      <c r="B72" s="10">
        <v>40000000</v>
      </c>
      <c r="C72" s="10" t="s">
        <v>95</v>
      </c>
      <c r="D72" s="11">
        <v>289799240</v>
      </c>
      <c r="E72" s="11">
        <v>327142495</v>
      </c>
      <c r="F72" s="11">
        <v>216253264.81</v>
      </c>
      <c r="G72" s="11">
        <v>201025816.14999998</v>
      </c>
      <c r="H72" s="11">
        <f>G72-F72</f>
        <v>-15227448.660000026</v>
      </c>
      <c r="I72" s="11">
        <f>IF(F72=0,0,G72/F72*100)</f>
        <v>92.958511552008773</v>
      </c>
      <c r="J72" s="11">
        <v>289699240</v>
      </c>
      <c r="K72" s="11">
        <v>326115595</v>
      </c>
      <c r="L72" s="11">
        <v>215226364.81</v>
      </c>
      <c r="M72" s="11">
        <v>199962225.96999997</v>
      </c>
      <c r="N72" s="11">
        <f>M72-L72</f>
        <v>-15264138.840000033</v>
      </c>
      <c r="O72" s="11">
        <f>IF(L72=0,0,M72/L72*100)</f>
        <v>92.907867559127766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100000</v>
      </c>
      <c r="AC72" s="11">
        <v>1026900</v>
      </c>
      <c r="AD72" s="11">
        <v>1026900</v>
      </c>
      <c r="AE72" s="11">
        <v>1063590.18</v>
      </c>
      <c r="AF72" s="11">
        <f>AE72-AD72</f>
        <v>36690.179999999935</v>
      </c>
      <c r="AG72" s="11">
        <f>IF(AD72=0,0,AE72/AD72*100)</f>
        <v>103.57290680689452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345600</v>
      </c>
      <c r="AV72" s="11">
        <v>345600</v>
      </c>
      <c r="AW72" s="11">
        <v>408600</v>
      </c>
      <c r="AX72" s="11">
        <f>AW72-AV72</f>
        <v>63000</v>
      </c>
      <c r="AY72" s="11">
        <f>IF(AV72=0,0,AW72/AV72*100)</f>
        <v>118.22916666666667</v>
      </c>
      <c r="AZ72" s="11">
        <v>0</v>
      </c>
      <c r="BA72" s="11">
        <v>143300</v>
      </c>
      <c r="BB72" s="11">
        <v>143300</v>
      </c>
      <c r="BC72" s="11">
        <v>137869.68</v>
      </c>
      <c r="BD72" s="11">
        <f>BC72-BB72</f>
        <v>-5430.320000000007</v>
      </c>
      <c r="BE72" s="11">
        <f>IF(BB72=0,0,BC72/BB72*100)</f>
        <v>96.210523377529654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100000</v>
      </c>
      <c r="BS72" s="11">
        <v>100000</v>
      </c>
      <c r="BT72" s="11">
        <v>100000</v>
      </c>
      <c r="BU72" s="11">
        <v>99931.33</v>
      </c>
      <c r="BV72" s="11">
        <f>BU72-BT72</f>
        <v>-68.669999999998254</v>
      </c>
      <c r="BW72" s="11">
        <f>IF(BT72=0,0,BU72/BT72*100)</f>
        <v>99.931330000000003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184600</v>
      </c>
      <c r="CR72" s="11">
        <v>184600</v>
      </c>
      <c r="CS72" s="11">
        <v>180493.41</v>
      </c>
      <c r="CT72" s="11">
        <f>CS72-CR72</f>
        <v>-4106.5899999999965</v>
      </c>
      <c r="CU72" s="11">
        <f>IF(CR72=0,0,CS72/CR72*100)</f>
        <v>97.775411700975084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253400</v>
      </c>
      <c r="EH72" s="11">
        <v>253400</v>
      </c>
      <c r="EI72" s="11">
        <v>236695.76</v>
      </c>
      <c r="EJ72" s="11">
        <f>EI72-EH72</f>
        <v>-16704.239999999991</v>
      </c>
      <c r="EK72" s="11">
        <f>IF(EH72=0,0,EI72/EH72*100)</f>
        <v>93.407955801104976</v>
      </c>
    </row>
    <row r="73" spans="1:141" x14ac:dyDescent="0.2">
      <c r="A73" s="10"/>
      <c r="B73" s="10">
        <v>41000000</v>
      </c>
      <c r="C73" s="10" t="s">
        <v>96</v>
      </c>
      <c r="D73" s="11">
        <v>289799240</v>
      </c>
      <c r="E73" s="11">
        <v>327142495</v>
      </c>
      <c r="F73" s="11">
        <v>216253264.81</v>
      </c>
      <c r="G73" s="11">
        <v>201025816.14999998</v>
      </c>
      <c r="H73" s="11">
        <f>G73-F73</f>
        <v>-15227448.660000026</v>
      </c>
      <c r="I73" s="11">
        <f>IF(F73=0,0,G73/F73*100)</f>
        <v>92.958511552008773</v>
      </c>
      <c r="J73" s="11">
        <v>289699240</v>
      </c>
      <c r="K73" s="11">
        <v>326115595</v>
      </c>
      <c r="L73" s="11">
        <v>215226364.81</v>
      </c>
      <c r="M73" s="11">
        <v>199962225.96999997</v>
      </c>
      <c r="N73" s="11">
        <f>M73-L73</f>
        <v>-15264138.840000033</v>
      </c>
      <c r="O73" s="11">
        <f>IF(L73=0,0,M73/L73*100)</f>
        <v>92.907867559127766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100000</v>
      </c>
      <c r="AC73" s="11">
        <v>1026900</v>
      </c>
      <c r="AD73" s="11">
        <v>1026900</v>
      </c>
      <c r="AE73" s="11">
        <v>1063590.18</v>
      </c>
      <c r="AF73" s="11">
        <f>AE73-AD73</f>
        <v>36690.179999999935</v>
      </c>
      <c r="AG73" s="11">
        <f>IF(AD73=0,0,AE73/AD73*100)</f>
        <v>103.57290680689452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345600</v>
      </c>
      <c r="AV73" s="11">
        <v>345600</v>
      </c>
      <c r="AW73" s="11">
        <v>408600</v>
      </c>
      <c r="AX73" s="11">
        <f>AW73-AV73</f>
        <v>63000</v>
      </c>
      <c r="AY73" s="11">
        <f>IF(AV73=0,0,AW73/AV73*100)</f>
        <v>118.22916666666667</v>
      </c>
      <c r="AZ73" s="11">
        <v>0</v>
      </c>
      <c r="BA73" s="11">
        <v>143300</v>
      </c>
      <c r="BB73" s="11">
        <v>143300</v>
      </c>
      <c r="BC73" s="11">
        <v>137869.68</v>
      </c>
      <c r="BD73" s="11">
        <f>BC73-BB73</f>
        <v>-5430.320000000007</v>
      </c>
      <c r="BE73" s="11">
        <f>IF(BB73=0,0,BC73/BB73*100)</f>
        <v>96.210523377529654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100000</v>
      </c>
      <c r="BS73" s="11">
        <v>100000</v>
      </c>
      <c r="BT73" s="11">
        <v>100000</v>
      </c>
      <c r="BU73" s="11">
        <v>99931.33</v>
      </c>
      <c r="BV73" s="11">
        <f>BU73-BT73</f>
        <v>-68.669999999998254</v>
      </c>
      <c r="BW73" s="11">
        <f>IF(BT73=0,0,BU73/BT73*100)</f>
        <v>99.931330000000003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184600</v>
      </c>
      <c r="CR73" s="11">
        <v>184600</v>
      </c>
      <c r="CS73" s="11">
        <v>180493.41</v>
      </c>
      <c r="CT73" s="11">
        <f>CS73-CR73</f>
        <v>-4106.5899999999965</v>
      </c>
      <c r="CU73" s="11">
        <f>IF(CR73=0,0,CS73/CR73*100)</f>
        <v>97.775411700975084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253400</v>
      </c>
      <c r="EH73" s="11">
        <v>253400</v>
      </c>
      <c r="EI73" s="11">
        <v>236695.76</v>
      </c>
      <c r="EJ73" s="11">
        <f>EI73-EH73</f>
        <v>-16704.239999999991</v>
      </c>
      <c r="EK73" s="11">
        <f>IF(EH73=0,0,EI73/EH73*100)</f>
        <v>93.407955801104976</v>
      </c>
    </row>
    <row r="74" spans="1:141" x14ac:dyDescent="0.2">
      <c r="A74" s="10"/>
      <c r="B74" s="10">
        <v>41020000</v>
      </c>
      <c r="C74" s="10" t="s">
        <v>97</v>
      </c>
      <c r="D74" s="11">
        <v>0</v>
      </c>
      <c r="E74" s="11">
        <v>10248300</v>
      </c>
      <c r="F74" s="11">
        <v>4554800</v>
      </c>
      <c r="G74" s="11">
        <v>4554800</v>
      </c>
      <c r="H74" s="11">
        <f>G74-F74</f>
        <v>0</v>
      </c>
      <c r="I74" s="11">
        <f>IF(F74=0,0,G74/F74*100)</f>
        <v>100</v>
      </c>
      <c r="J74" s="11">
        <v>0</v>
      </c>
      <c r="K74" s="11">
        <v>10248300</v>
      </c>
      <c r="L74" s="11">
        <v>4554800</v>
      </c>
      <c r="M74" s="11">
        <v>4554800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2">
      <c r="A75" s="10"/>
      <c r="B75" s="10">
        <v>41020100</v>
      </c>
      <c r="C75" s="10" t="s">
        <v>98</v>
      </c>
      <c r="D75" s="11">
        <v>0</v>
      </c>
      <c r="E75" s="11">
        <v>10248300</v>
      </c>
      <c r="F75" s="11">
        <v>4554800</v>
      </c>
      <c r="G75" s="11">
        <v>4554800</v>
      </c>
      <c r="H75" s="11">
        <f>G75-F75</f>
        <v>0</v>
      </c>
      <c r="I75" s="11">
        <f>IF(F75=0,0,G75/F75*100)</f>
        <v>100</v>
      </c>
      <c r="J75" s="11">
        <v>0</v>
      </c>
      <c r="K75" s="11">
        <v>10248300</v>
      </c>
      <c r="L75" s="11">
        <v>4554800</v>
      </c>
      <c r="M75" s="11">
        <v>4554800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2">
      <c r="A76" s="10"/>
      <c r="B76" s="10">
        <v>41030000</v>
      </c>
      <c r="C76" s="10" t="s">
        <v>99</v>
      </c>
      <c r="D76" s="11">
        <v>68191300</v>
      </c>
      <c r="E76" s="11">
        <v>101211474</v>
      </c>
      <c r="F76" s="11">
        <v>66001974</v>
      </c>
      <c r="G76" s="11">
        <v>63406800</v>
      </c>
      <c r="H76" s="11">
        <f>G76-F76</f>
        <v>-2595174</v>
      </c>
      <c r="I76" s="11">
        <f>IF(F76=0,0,G76/F76*100)</f>
        <v>96.068035783293396</v>
      </c>
      <c r="J76" s="11">
        <v>68191300</v>
      </c>
      <c r="K76" s="11">
        <v>101211474</v>
      </c>
      <c r="L76" s="11">
        <v>66001974</v>
      </c>
      <c r="M76" s="11">
        <v>63406800</v>
      </c>
      <c r="N76" s="11">
        <f>M76-L76</f>
        <v>-2595174</v>
      </c>
      <c r="O76" s="11">
        <f>IF(L76=0,0,M76/L76*100)</f>
        <v>96.068035783293396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2">
      <c r="A77" s="10"/>
      <c r="B77" s="10">
        <v>41031400</v>
      </c>
      <c r="C77" s="10" t="s">
        <v>100</v>
      </c>
      <c r="D77" s="11">
        <v>0</v>
      </c>
      <c r="E77" s="11">
        <v>2595174</v>
      </c>
      <c r="F77" s="11">
        <v>2595174</v>
      </c>
      <c r="G77" s="11">
        <v>0</v>
      </c>
      <c r="H77" s="11">
        <f>G77-F77</f>
        <v>-2595174</v>
      </c>
      <c r="I77" s="11">
        <f>IF(F77=0,0,G77/F77*100)</f>
        <v>0</v>
      </c>
      <c r="J77" s="11">
        <v>0</v>
      </c>
      <c r="K77" s="11">
        <v>2595174</v>
      </c>
      <c r="L77" s="11">
        <v>2595174</v>
      </c>
      <c r="M77" s="11">
        <v>0</v>
      </c>
      <c r="N77" s="11">
        <f>M77-L77</f>
        <v>-2595174</v>
      </c>
      <c r="O77" s="11">
        <f>IF(L77=0,0,M77/L77*100)</f>
        <v>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2">
      <c r="A78" s="10"/>
      <c r="B78" s="10">
        <v>41033900</v>
      </c>
      <c r="C78" s="10" t="s">
        <v>101</v>
      </c>
      <c r="D78" s="11">
        <v>51181400</v>
      </c>
      <c r="E78" s="11">
        <v>72634000</v>
      </c>
      <c r="F78" s="11">
        <v>47822000</v>
      </c>
      <c r="G78" s="11">
        <v>47822000</v>
      </c>
      <c r="H78" s="11">
        <f>G78-F78</f>
        <v>0</v>
      </c>
      <c r="I78" s="11">
        <f>IF(F78=0,0,G78/F78*100)</f>
        <v>100</v>
      </c>
      <c r="J78" s="11">
        <v>51181400</v>
      </c>
      <c r="K78" s="11">
        <v>72634000</v>
      </c>
      <c r="L78" s="11">
        <v>47822000</v>
      </c>
      <c r="M78" s="11">
        <v>47822000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2">
      <c r="A79" s="10"/>
      <c r="B79" s="10">
        <v>41034200</v>
      </c>
      <c r="C79" s="10" t="s">
        <v>102</v>
      </c>
      <c r="D79" s="11">
        <v>17009900</v>
      </c>
      <c r="E79" s="11">
        <v>24954300</v>
      </c>
      <c r="F79" s="11">
        <v>14556800</v>
      </c>
      <c r="G79" s="11">
        <v>14556800</v>
      </c>
      <c r="H79" s="11">
        <f>G79-F79</f>
        <v>0</v>
      </c>
      <c r="I79" s="11">
        <f>IF(F79=0,0,G79/F79*100)</f>
        <v>100</v>
      </c>
      <c r="J79" s="11">
        <v>17009900</v>
      </c>
      <c r="K79" s="11">
        <v>24954300</v>
      </c>
      <c r="L79" s="11">
        <v>14556800</v>
      </c>
      <c r="M79" s="11">
        <v>14556800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2">
      <c r="A80" s="10"/>
      <c r="B80" s="10">
        <v>41034500</v>
      </c>
      <c r="C80" s="10" t="s">
        <v>103</v>
      </c>
      <c r="D80" s="11">
        <v>0</v>
      </c>
      <c r="E80" s="11">
        <v>1028000</v>
      </c>
      <c r="F80" s="11">
        <v>1028000</v>
      </c>
      <c r="G80" s="11">
        <v>1028000</v>
      </c>
      <c r="H80" s="11">
        <f>G80-F80</f>
        <v>0</v>
      </c>
      <c r="I80" s="11">
        <f>IF(F80=0,0,G80/F80*100)</f>
        <v>100</v>
      </c>
      <c r="J80" s="11">
        <v>0</v>
      </c>
      <c r="K80" s="11">
        <v>1028000</v>
      </c>
      <c r="L80" s="11">
        <v>1028000</v>
      </c>
      <c r="M80" s="11">
        <v>1028000</v>
      </c>
      <c r="N80" s="11">
        <f>M80-L80</f>
        <v>0</v>
      </c>
      <c r="O80" s="11">
        <f>IF(L80=0,0,M80/L80*100)</f>
        <v>100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2">
      <c r="A81" s="10"/>
      <c r="B81" s="10">
        <v>41040000</v>
      </c>
      <c r="C81" s="10" t="s">
        <v>104</v>
      </c>
      <c r="D81" s="11">
        <v>24161740</v>
      </c>
      <c r="E81" s="11">
        <v>25534764</v>
      </c>
      <c r="F81" s="11">
        <v>15515276</v>
      </c>
      <c r="G81" s="11">
        <v>15591370</v>
      </c>
      <c r="H81" s="11">
        <f>G81-F81</f>
        <v>76094</v>
      </c>
      <c r="I81" s="11">
        <f>IF(F81=0,0,G81/F81*100)</f>
        <v>100.49044567431477</v>
      </c>
      <c r="J81" s="11">
        <v>24161740</v>
      </c>
      <c r="K81" s="11">
        <v>25534764</v>
      </c>
      <c r="L81" s="11">
        <v>15515276</v>
      </c>
      <c r="M81" s="11">
        <v>15591370</v>
      </c>
      <c r="N81" s="11">
        <f>M81-L81</f>
        <v>76094</v>
      </c>
      <c r="O81" s="11">
        <f>IF(L81=0,0,M81/L81*100)</f>
        <v>100.49044567431477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x14ac:dyDescent="0.2">
      <c r="A82" s="10"/>
      <c r="B82" s="10">
        <v>41040200</v>
      </c>
      <c r="C82" s="10" t="s">
        <v>105</v>
      </c>
      <c r="D82" s="11">
        <v>23924900</v>
      </c>
      <c r="E82" s="11">
        <v>23924900</v>
      </c>
      <c r="F82" s="11">
        <v>13956194</v>
      </c>
      <c r="G82" s="11">
        <v>13956194</v>
      </c>
      <c r="H82" s="11">
        <f>G82-F82</f>
        <v>0</v>
      </c>
      <c r="I82" s="11">
        <f>IF(F82=0,0,G82/F82*100)</f>
        <v>100</v>
      </c>
      <c r="J82" s="11">
        <v>23924900</v>
      </c>
      <c r="K82" s="11">
        <v>23924900</v>
      </c>
      <c r="L82" s="11">
        <v>13956194</v>
      </c>
      <c r="M82" s="11">
        <v>13956194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2">
      <c r="A83" s="10"/>
      <c r="B83" s="10">
        <v>41040400</v>
      </c>
      <c r="C83" s="10" t="s">
        <v>106</v>
      </c>
      <c r="D83" s="11">
        <v>236840</v>
      </c>
      <c r="E83" s="11">
        <v>1609864</v>
      </c>
      <c r="F83" s="11">
        <v>1559082</v>
      </c>
      <c r="G83" s="11">
        <v>1635176</v>
      </c>
      <c r="H83" s="11">
        <f>G83-F83</f>
        <v>76094</v>
      </c>
      <c r="I83" s="11">
        <f>IF(F83=0,0,G83/F83*100)</f>
        <v>104.88069261270414</v>
      </c>
      <c r="J83" s="11">
        <v>236840</v>
      </c>
      <c r="K83" s="11">
        <v>1609864</v>
      </c>
      <c r="L83" s="11">
        <v>1559082</v>
      </c>
      <c r="M83" s="11">
        <v>1635176</v>
      </c>
      <c r="N83" s="11">
        <f>M83-L83</f>
        <v>76094</v>
      </c>
      <c r="O83" s="11">
        <f>IF(L83=0,0,M83/L83*100)</f>
        <v>104.88069261270414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x14ac:dyDescent="0.2">
      <c r="A84" s="10"/>
      <c r="B84" s="10">
        <v>41050000</v>
      </c>
      <c r="C84" s="10" t="s">
        <v>107</v>
      </c>
      <c r="D84" s="11">
        <v>197446200</v>
      </c>
      <c r="E84" s="11">
        <v>190147957</v>
      </c>
      <c r="F84" s="11">
        <v>130181214.81</v>
      </c>
      <c r="G84" s="11">
        <v>117472846.15000001</v>
      </c>
      <c r="H84" s="11">
        <f>G84-F84</f>
        <v>-12708368.659999996</v>
      </c>
      <c r="I84" s="11">
        <f>IF(F84=0,0,G84/F84*100)</f>
        <v>90.237939722295636</v>
      </c>
      <c r="J84" s="11">
        <v>197346200</v>
      </c>
      <c r="K84" s="11">
        <v>189121057</v>
      </c>
      <c r="L84" s="11">
        <v>129154314.81</v>
      </c>
      <c r="M84" s="11">
        <v>116409255.97</v>
      </c>
      <c r="N84" s="11">
        <f>M84-L84</f>
        <v>-12745058.840000004</v>
      </c>
      <c r="O84" s="11">
        <f>IF(L84=0,0,M84/L84*100)</f>
        <v>90.131914014061891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100000</v>
      </c>
      <c r="AC84" s="11">
        <v>1026900</v>
      </c>
      <c r="AD84" s="11">
        <v>1026900</v>
      </c>
      <c r="AE84" s="11">
        <v>1063590.18</v>
      </c>
      <c r="AF84" s="11">
        <f>AE84-AD84</f>
        <v>36690.179999999935</v>
      </c>
      <c r="AG84" s="11">
        <f>IF(AD84=0,0,AE84/AD84*100)</f>
        <v>103.57290680689452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345600</v>
      </c>
      <c r="AV84" s="11">
        <v>345600</v>
      </c>
      <c r="AW84" s="11">
        <v>408600</v>
      </c>
      <c r="AX84" s="11">
        <f>AW84-AV84</f>
        <v>63000</v>
      </c>
      <c r="AY84" s="11">
        <f>IF(AV84=0,0,AW84/AV84*100)</f>
        <v>118.22916666666667</v>
      </c>
      <c r="AZ84" s="11">
        <v>0</v>
      </c>
      <c r="BA84" s="11">
        <v>143300</v>
      </c>
      <c r="BB84" s="11">
        <v>143300</v>
      </c>
      <c r="BC84" s="11">
        <v>137869.68</v>
      </c>
      <c r="BD84" s="11">
        <f>BC84-BB84</f>
        <v>-5430.320000000007</v>
      </c>
      <c r="BE84" s="11">
        <f>IF(BB84=0,0,BC84/BB84*100)</f>
        <v>96.210523377529654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100000</v>
      </c>
      <c r="BS84" s="11">
        <v>100000</v>
      </c>
      <c r="BT84" s="11">
        <v>100000</v>
      </c>
      <c r="BU84" s="11">
        <v>99931.33</v>
      </c>
      <c r="BV84" s="11">
        <f>BU84-BT84</f>
        <v>-68.669999999998254</v>
      </c>
      <c r="BW84" s="11">
        <f>IF(BT84=0,0,BU84/BT84*100)</f>
        <v>99.931330000000003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184600</v>
      </c>
      <c r="CR84" s="11">
        <v>184600</v>
      </c>
      <c r="CS84" s="11">
        <v>180493.41</v>
      </c>
      <c r="CT84" s="11">
        <f>CS84-CR84</f>
        <v>-4106.5899999999965</v>
      </c>
      <c r="CU84" s="11">
        <f>IF(CR84=0,0,CS84/CR84*100)</f>
        <v>97.775411700975084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253400</v>
      </c>
      <c r="EH84" s="11">
        <v>253400</v>
      </c>
      <c r="EI84" s="11">
        <v>236695.76</v>
      </c>
      <c r="EJ84" s="11">
        <f>EI84-EH84</f>
        <v>-16704.239999999991</v>
      </c>
      <c r="EK84" s="11">
        <f>IF(EH84=0,0,EI84/EH84*100)</f>
        <v>93.407955801104976</v>
      </c>
    </row>
    <row r="85" spans="1:141" x14ac:dyDescent="0.2">
      <c r="A85" s="10"/>
      <c r="B85" s="10">
        <v>41050100</v>
      </c>
      <c r="C85" s="10" t="s">
        <v>108</v>
      </c>
      <c r="D85" s="11">
        <v>67112700</v>
      </c>
      <c r="E85" s="11">
        <v>55487155</v>
      </c>
      <c r="F85" s="11">
        <v>55407992</v>
      </c>
      <c r="G85" s="11">
        <v>52927658.539999999</v>
      </c>
      <c r="H85" s="11">
        <f>G85-F85</f>
        <v>-2480333.4600000009</v>
      </c>
      <c r="I85" s="11">
        <f>IF(F85=0,0,G85/F85*100)</f>
        <v>95.523509568800108</v>
      </c>
      <c r="J85" s="11">
        <v>67112700</v>
      </c>
      <c r="K85" s="11">
        <v>55487155</v>
      </c>
      <c r="L85" s="11">
        <v>55407992</v>
      </c>
      <c r="M85" s="11">
        <v>52927658.539999999</v>
      </c>
      <c r="N85" s="11">
        <f>M85-L85</f>
        <v>-2480333.4600000009</v>
      </c>
      <c r="O85" s="11">
        <f>IF(L85=0,0,M85/L85*100)</f>
        <v>95.523509568800108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x14ac:dyDescent="0.2">
      <c r="A86" s="10"/>
      <c r="B86" s="10">
        <v>41050200</v>
      </c>
      <c r="C86" s="10" t="s">
        <v>109</v>
      </c>
      <c r="D86" s="11">
        <v>650430</v>
      </c>
      <c r="E86" s="11">
        <v>650430</v>
      </c>
      <c r="F86" s="11">
        <v>401974.81</v>
      </c>
      <c r="G86" s="11">
        <v>313324.09000000003</v>
      </c>
      <c r="H86" s="11">
        <f>G86-F86</f>
        <v>-88650.719999999972</v>
      </c>
      <c r="I86" s="11">
        <f>IF(F86=0,0,G86/F86*100)</f>
        <v>77.946200161149406</v>
      </c>
      <c r="J86" s="11">
        <v>650430</v>
      </c>
      <c r="K86" s="11">
        <v>650430</v>
      </c>
      <c r="L86" s="11">
        <v>401974.81</v>
      </c>
      <c r="M86" s="11">
        <v>313324.09000000003</v>
      </c>
      <c r="N86" s="11">
        <f>M86-L86</f>
        <v>-88650.719999999972</v>
      </c>
      <c r="O86" s="11">
        <f>IF(L86=0,0,M86/L86*100)</f>
        <v>77.946200161149406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x14ac:dyDescent="0.2">
      <c r="A87" s="10"/>
      <c r="B87" s="10">
        <v>41050300</v>
      </c>
      <c r="C87" s="10" t="s">
        <v>110</v>
      </c>
      <c r="D87" s="11">
        <v>120631837</v>
      </c>
      <c r="E87" s="11">
        <v>118631774</v>
      </c>
      <c r="F87" s="11">
        <v>63685851</v>
      </c>
      <c r="G87" s="11">
        <v>53465242.039999999</v>
      </c>
      <c r="H87" s="11">
        <f>G87-F87</f>
        <v>-10220608.960000001</v>
      </c>
      <c r="I87" s="11">
        <f>IF(F87=0,0,G87/F87*100)</f>
        <v>83.95152329832257</v>
      </c>
      <c r="J87" s="11">
        <v>120631837</v>
      </c>
      <c r="K87" s="11">
        <v>118631774</v>
      </c>
      <c r="L87" s="11">
        <v>63685851</v>
      </c>
      <c r="M87" s="11">
        <v>53465242.039999999</v>
      </c>
      <c r="N87" s="11">
        <f>M87-L87</f>
        <v>-10220608.960000001</v>
      </c>
      <c r="O87" s="11">
        <f>IF(L87=0,0,M87/L87*100)</f>
        <v>83.95152329832257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2">
      <c r="A88" s="10"/>
      <c r="B88" s="10">
        <v>41050400</v>
      </c>
      <c r="C88" s="10" t="s">
        <v>111</v>
      </c>
      <c r="D88" s="11">
        <v>0</v>
      </c>
      <c r="E88" s="11">
        <v>1075002</v>
      </c>
      <c r="F88" s="11">
        <v>1075002</v>
      </c>
      <c r="G88" s="11">
        <v>1075002</v>
      </c>
      <c r="H88" s="11">
        <f>G88-F88</f>
        <v>0</v>
      </c>
      <c r="I88" s="11">
        <f>IF(F88=0,0,G88/F88*100)</f>
        <v>100</v>
      </c>
      <c r="J88" s="11">
        <v>0</v>
      </c>
      <c r="K88" s="11">
        <v>1075002</v>
      </c>
      <c r="L88" s="11">
        <v>1075002</v>
      </c>
      <c r="M88" s="11">
        <v>1075002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>CA88-BZ88</f>
        <v>0</v>
      </c>
      <c r="CC88" s="11">
        <f>IF(BZ88=0,0,CA88/BZ88*100)</f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f>CG88-CF88</f>
        <v>0</v>
      </c>
      <c r="CI88" s="11">
        <f>IF(CF88=0,0,CG88/CF88*100)</f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f>CM88-CL88</f>
        <v>0</v>
      </c>
      <c r="CO88" s="11">
        <f>IF(CL88=0,0,CM88/CL88*100)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CS88-CR88</f>
        <v>0</v>
      </c>
      <c r="CU88" s="11">
        <f>IF(CR88=0,0,CS88/CR88*100)</f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f>CY88-CX88</f>
        <v>0</v>
      </c>
      <c r="DA88" s="11">
        <f>IF(CX88=0,0,CY88/CX88*100)</f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f>DE88-DD88</f>
        <v>0</v>
      </c>
      <c r="DG88" s="11">
        <f>IF(DD88=0,0,DE88/DD88*100)</f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f>DK88-DJ88</f>
        <v>0</v>
      </c>
      <c r="DM88" s="11">
        <f>IF(DJ88=0,0,DK88/DJ88*100)</f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f>DQ88-DP88</f>
        <v>0</v>
      </c>
      <c r="DS88" s="11">
        <f>IF(DP88=0,0,DQ88/DP88*100)</f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f>DW88-DV88</f>
        <v>0</v>
      </c>
      <c r="DY88" s="11">
        <f>IF(DV88=0,0,DW88/DV88*100)</f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f>EC88-EB88</f>
        <v>0</v>
      </c>
      <c r="EE88" s="11">
        <f>IF(EB88=0,0,EC88/EB88*100)</f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f>EI88-EH88</f>
        <v>0</v>
      </c>
      <c r="EK88" s="11">
        <f>IF(EH88=0,0,EI88/EH88*100)</f>
        <v>0</v>
      </c>
    </row>
    <row r="89" spans="1:141" x14ac:dyDescent="0.2">
      <c r="A89" s="10"/>
      <c r="B89" s="10">
        <v>41050700</v>
      </c>
      <c r="C89" s="10" t="s">
        <v>112</v>
      </c>
      <c r="D89" s="11">
        <v>536300</v>
      </c>
      <c r="E89" s="11">
        <v>565500</v>
      </c>
      <c r="F89" s="11">
        <v>328395</v>
      </c>
      <c r="G89" s="11">
        <v>328395</v>
      </c>
      <c r="H89" s="11">
        <f>G89-F89</f>
        <v>0</v>
      </c>
      <c r="I89" s="11">
        <f>IF(F89=0,0,G89/F89*100)</f>
        <v>100</v>
      </c>
      <c r="J89" s="11">
        <v>536300</v>
      </c>
      <c r="K89" s="11">
        <v>565500</v>
      </c>
      <c r="L89" s="11">
        <v>328395</v>
      </c>
      <c r="M89" s="11">
        <v>328395</v>
      </c>
      <c r="N89" s="11">
        <f>M89-L89</f>
        <v>0</v>
      </c>
      <c r="O89" s="11">
        <f>IF(L89=0,0,M89/L89*100)</f>
        <v>100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f>CA89-BZ89</f>
        <v>0</v>
      </c>
      <c r="CC89" s="11">
        <f>IF(BZ89=0,0,CA89/BZ89*100)</f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f>CG89-CF89</f>
        <v>0</v>
      </c>
      <c r="CI89" s="11">
        <f>IF(CF89=0,0,CG89/CF89*100)</f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f>CM89-CL89</f>
        <v>0</v>
      </c>
      <c r="CO89" s="11">
        <f>IF(CL89=0,0,CM89/CL89*100)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CS89-CR89</f>
        <v>0</v>
      </c>
      <c r="CU89" s="11">
        <f>IF(CR89=0,0,CS89/CR89*100)</f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f>CY89-CX89</f>
        <v>0</v>
      </c>
      <c r="DA89" s="11">
        <f>IF(CX89=0,0,CY89/CX89*100)</f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f>DE89-DD89</f>
        <v>0</v>
      </c>
      <c r="DG89" s="11">
        <f>IF(DD89=0,0,DE89/DD89*100)</f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f>DK89-DJ89</f>
        <v>0</v>
      </c>
      <c r="DM89" s="11">
        <f>IF(DJ89=0,0,DK89/DJ89*100)</f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f>DQ89-DP89</f>
        <v>0</v>
      </c>
      <c r="DS89" s="11">
        <f>IF(DP89=0,0,DQ89/DP89*100)</f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f>DW89-DV89</f>
        <v>0</v>
      </c>
      <c r="DY89" s="11">
        <f>IF(DV89=0,0,DW89/DV89*100)</f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f>EC89-EB89</f>
        <v>0</v>
      </c>
      <c r="EE89" s="11">
        <f>IF(EB89=0,0,EC89/EB89*100)</f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f>EI89-EH89</f>
        <v>0</v>
      </c>
      <c r="EK89" s="11">
        <f>IF(EH89=0,0,EI89/EH89*100)</f>
        <v>0</v>
      </c>
    </row>
    <row r="90" spans="1:141" x14ac:dyDescent="0.2">
      <c r="A90" s="10"/>
      <c r="B90" s="10">
        <v>41051000</v>
      </c>
      <c r="C90" s="10" t="s">
        <v>113</v>
      </c>
      <c r="D90" s="11">
        <v>1399000</v>
      </c>
      <c r="E90" s="11">
        <v>1471697</v>
      </c>
      <c r="F90" s="11">
        <v>877276</v>
      </c>
      <c r="G90" s="11">
        <v>859180</v>
      </c>
      <c r="H90" s="11">
        <f>G90-F90</f>
        <v>-18096</v>
      </c>
      <c r="I90" s="11">
        <f>IF(F90=0,0,G90/F90*100)</f>
        <v>97.937251218544674</v>
      </c>
      <c r="J90" s="11">
        <v>1399000</v>
      </c>
      <c r="K90" s="11">
        <v>1471697</v>
      </c>
      <c r="L90" s="11">
        <v>877276</v>
      </c>
      <c r="M90" s="11">
        <v>859180</v>
      </c>
      <c r="N90" s="11">
        <f>M90-L90</f>
        <v>-18096</v>
      </c>
      <c r="O90" s="11">
        <f>IF(L90=0,0,M90/L90*100)</f>
        <v>97.937251218544674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>CA90-BZ90</f>
        <v>0</v>
      </c>
      <c r="CC90" s="11">
        <f>IF(BZ90=0,0,CA90/BZ90*100)</f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f>CG90-CF90</f>
        <v>0</v>
      </c>
      <c r="CI90" s="11">
        <f>IF(CF90=0,0,CG90/CF90*100)</f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f>CM90-CL90</f>
        <v>0</v>
      </c>
      <c r="CO90" s="11">
        <f>IF(CL90=0,0,CM90/CL90*100)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CS90-CR90</f>
        <v>0</v>
      </c>
      <c r="CU90" s="11">
        <f>IF(CR90=0,0,CS90/CR90*100)</f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f>CY90-CX90</f>
        <v>0</v>
      </c>
      <c r="DA90" s="11">
        <f>IF(CX90=0,0,CY90/CX90*100)</f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f>DE90-DD90</f>
        <v>0</v>
      </c>
      <c r="DG90" s="11">
        <f>IF(DD90=0,0,DE90/DD90*100)</f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f>DK90-DJ90</f>
        <v>0</v>
      </c>
      <c r="DM90" s="11">
        <f>IF(DJ90=0,0,DK90/DJ90*100)</f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f>DQ90-DP90</f>
        <v>0</v>
      </c>
      <c r="DS90" s="11">
        <f>IF(DP90=0,0,DQ90/DP90*100)</f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f>DW90-DV90</f>
        <v>0</v>
      </c>
      <c r="DY90" s="11">
        <f>IF(DV90=0,0,DW90/DV90*100)</f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f>EC90-EB90</f>
        <v>0</v>
      </c>
      <c r="EE90" s="11">
        <f>IF(EB90=0,0,EC90/EB90*100)</f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f>EI90-EH90</f>
        <v>0</v>
      </c>
      <c r="EK90" s="11">
        <f>IF(EH90=0,0,EI90/EH90*100)</f>
        <v>0</v>
      </c>
    </row>
    <row r="91" spans="1:141" x14ac:dyDescent="0.2">
      <c r="A91" s="10"/>
      <c r="B91" s="10">
        <v>41051100</v>
      </c>
      <c r="C91" s="10" t="s">
        <v>114</v>
      </c>
      <c r="D91" s="11">
        <v>0</v>
      </c>
      <c r="E91" s="11">
        <v>696157</v>
      </c>
      <c r="F91" s="11">
        <v>696157</v>
      </c>
      <c r="G91" s="11">
        <v>696157</v>
      </c>
      <c r="H91" s="11">
        <f>G91-F91</f>
        <v>0</v>
      </c>
      <c r="I91" s="11">
        <f>IF(F91=0,0,G91/F91*100)</f>
        <v>100</v>
      </c>
      <c r="J91" s="11">
        <v>0</v>
      </c>
      <c r="K91" s="11">
        <v>696157</v>
      </c>
      <c r="L91" s="11">
        <v>696157</v>
      </c>
      <c r="M91" s="11">
        <v>696157</v>
      </c>
      <c r="N91" s="11">
        <f>M91-L91</f>
        <v>0</v>
      </c>
      <c r="O91" s="11">
        <f>IF(L91=0,0,M91/L91*100)</f>
        <v>100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f>CA91-BZ91</f>
        <v>0</v>
      </c>
      <c r="CC91" s="11">
        <f>IF(BZ91=0,0,CA91/BZ91*100)</f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f>CG91-CF91</f>
        <v>0</v>
      </c>
      <c r="CI91" s="11">
        <f>IF(CF91=0,0,CG91/CF91*100)</f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f>CM91-CL91</f>
        <v>0</v>
      </c>
      <c r="CO91" s="11">
        <f>IF(CL91=0,0,CM91/CL91*100)</f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f>CS91-CR91</f>
        <v>0</v>
      </c>
      <c r="CU91" s="11">
        <f>IF(CR91=0,0,CS91/CR91*100)</f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f>CY91-CX91</f>
        <v>0</v>
      </c>
      <c r="DA91" s="11">
        <f>IF(CX91=0,0,CY91/CX91*100)</f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f>DE91-DD91</f>
        <v>0</v>
      </c>
      <c r="DG91" s="11">
        <f>IF(DD91=0,0,DE91/DD91*100)</f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f>DK91-DJ91</f>
        <v>0</v>
      </c>
      <c r="DM91" s="11">
        <f>IF(DJ91=0,0,DK91/DJ91*100)</f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f>DQ91-DP91</f>
        <v>0</v>
      </c>
      <c r="DS91" s="11">
        <f>IF(DP91=0,0,DQ91/DP91*100)</f>
        <v>0</v>
      </c>
      <c r="DT91" s="11">
        <v>0</v>
      </c>
      <c r="DU91" s="11">
        <v>0</v>
      </c>
      <c r="DV91" s="11">
        <v>0</v>
      </c>
      <c r="DW91" s="11">
        <v>0</v>
      </c>
      <c r="DX91" s="11">
        <f>DW91-DV91</f>
        <v>0</v>
      </c>
      <c r="DY91" s="11">
        <f>IF(DV91=0,0,DW91/DV91*100)</f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f>EC91-EB91</f>
        <v>0</v>
      </c>
      <c r="EE91" s="11">
        <f>IF(EB91=0,0,EC91/EB91*100)</f>
        <v>0</v>
      </c>
      <c r="EF91" s="11">
        <v>0</v>
      </c>
      <c r="EG91" s="11">
        <v>0</v>
      </c>
      <c r="EH91" s="11">
        <v>0</v>
      </c>
      <c r="EI91" s="11">
        <v>0</v>
      </c>
      <c r="EJ91" s="11">
        <f>EI91-EH91</f>
        <v>0</v>
      </c>
      <c r="EK91" s="11">
        <f>IF(EH91=0,0,EI91/EH91*100)</f>
        <v>0</v>
      </c>
    </row>
    <row r="92" spans="1:141" x14ac:dyDescent="0.2">
      <c r="A92" s="10"/>
      <c r="B92" s="10">
        <v>41051200</v>
      </c>
      <c r="C92" s="10" t="s">
        <v>115</v>
      </c>
      <c r="D92" s="11">
        <v>0</v>
      </c>
      <c r="E92" s="11">
        <v>80689</v>
      </c>
      <c r="F92" s="11">
        <v>46725</v>
      </c>
      <c r="G92" s="11">
        <v>46725</v>
      </c>
      <c r="H92" s="11">
        <f>G92-F92</f>
        <v>0</v>
      </c>
      <c r="I92" s="11">
        <f>IF(F92=0,0,G92/F92*100)</f>
        <v>100</v>
      </c>
      <c r="J92" s="11">
        <v>0</v>
      </c>
      <c r="K92" s="11">
        <v>80689</v>
      </c>
      <c r="L92" s="11">
        <v>46725</v>
      </c>
      <c r="M92" s="11">
        <v>46725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f>CA92-BZ92</f>
        <v>0</v>
      </c>
      <c r="CC92" s="11">
        <f>IF(BZ92=0,0,CA92/BZ92*100)</f>
        <v>0</v>
      </c>
      <c r="CD92" s="11">
        <v>0</v>
      </c>
      <c r="CE92" s="11">
        <v>0</v>
      </c>
      <c r="CF92" s="11">
        <v>0</v>
      </c>
      <c r="CG92" s="11">
        <v>0</v>
      </c>
      <c r="CH92" s="11">
        <f>CG92-CF92</f>
        <v>0</v>
      </c>
      <c r="CI92" s="11">
        <f>IF(CF92=0,0,CG92/CF92*100)</f>
        <v>0</v>
      </c>
      <c r="CJ92" s="11">
        <v>0</v>
      </c>
      <c r="CK92" s="11">
        <v>0</v>
      </c>
      <c r="CL92" s="11">
        <v>0</v>
      </c>
      <c r="CM92" s="11">
        <v>0</v>
      </c>
      <c r="CN92" s="11">
        <f>CM92-CL92</f>
        <v>0</v>
      </c>
      <c r="CO92" s="11">
        <f>IF(CL92=0,0,CM92/CL92*100)</f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f>CS92-CR92</f>
        <v>0</v>
      </c>
      <c r="CU92" s="11">
        <f>IF(CR92=0,0,CS92/CR92*100)</f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f>CY92-CX92</f>
        <v>0</v>
      </c>
      <c r="DA92" s="11">
        <f>IF(CX92=0,0,CY92/CX92*100)</f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f>DE92-DD92</f>
        <v>0</v>
      </c>
      <c r="DG92" s="11">
        <f>IF(DD92=0,0,DE92/DD92*100)</f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f>DK92-DJ92</f>
        <v>0</v>
      </c>
      <c r="DM92" s="11">
        <f>IF(DJ92=0,0,DK92/DJ92*100)</f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f>DQ92-DP92</f>
        <v>0</v>
      </c>
      <c r="DS92" s="11">
        <f>IF(DP92=0,0,DQ92/DP92*100)</f>
        <v>0</v>
      </c>
      <c r="DT92" s="11">
        <v>0</v>
      </c>
      <c r="DU92" s="11">
        <v>0</v>
      </c>
      <c r="DV92" s="11">
        <v>0</v>
      </c>
      <c r="DW92" s="11">
        <v>0</v>
      </c>
      <c r="DX92" s="11">
        <f>DW92-DV92</f>
        <v>0</v>
      </c>
      <c r="DY92" s="11">
        <f>IF(DV92=0,0,DW92/DV92*100)</f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f>EC92-EB92</f>
        <v>0</v>
      </c>
      <c r="EE92" s="11">
        <f>IF(EB92=0,0,EC92/EB92*100)</f>
        <v>0</v>
      </c>
      <c r="EF92" s="11">
        <v>0</v>
      </c>
      <c r="EG92" s="11">
        <v>0</v>
      </c>
      <c r="EH92" s="11">
        <v>0</v>
      </c>
      <c r="EI92" s="11">
        <v>0</v>
      </c>
      <c r="EJ92" s="11">
        <f>EI92-EH92</f>
        <v>0</v>
      </c>
      <c r="EK92" s="11">
        <f>IF(EH92=0,0,EI92/EH92*100)</f>
        <v>0</v>
      </c>
    </row>
    <row r="93" spans="1:141" x14ac:dyDescent="0.2">
      <c r="A93" s="10"/>
      <c r="B93" s="10">
        <v>41051400</v>
      </c>
      <c r="C93" s="10" t="s">
        <v>116</v>
      </c>
      <c r="D93" s="11">
        <v>0</v>
      </c>
      <c r="E93" s="11">
        <v>1130101</v>
      </c>
      <c r="F93" s="11">
        <v>812559</v>
      </c>
      <c r="G93" s="11">
        <v>812559</v>
      </c>
      <c r="H93" s="11">
        <f>G93-F93</f>
        <v>0</v>
      </c>
      <c r="I93" s="11">
        <f>IF(F93=0,0,G93/F93*100)</f>
        <v>100</v>
      </c>
      <c r="J93" s="11">
        <v>0</v>
      </c>
      <c r="K93" s="11">
        <v>1130101</v>
      </c>
      <c r="L93" s="11">
        <v>812559</v>
      </c>
      <c r="M93" s="11">
        <v>812559</v>
      </c>
      <c r="N93" s="11">
        <f>M93-L93</f>
        <v>0</v>
      </c>
      <c r="O93" s="11">
        <f>IF(L93=0,0,M93/L93*100)</f>
        <v>100</v>
      </c>
      <c r="P93" s="11">
        <v>0</v>
      </c>
      <c r="Q93" s="11">
        <v>0</v>
      </c>
      <c r="R93" s="11">
        <v>0</v>
      </c>
      <c r="S93" s="11">
        <v>0</v>
      </c>
      <c r="T93" s="11">
        <f>S93-R93</f>
        <v>0</v>
      </c>
      <c r="U93" s="11">
        <f>IF(R93=0,0,S93/R93*100)</f>
        <v>0</v>
      </c>
      <c r="V93" s="11">
        <v>0</v>
      </c>
      <c r="W93" s="11">
        <v>0</v>
      </c>
      <c r="X93" s="11">
        <v>0</v>
      </c>
      <c r="Y93" s="11">
        <v>0</v>
      </c>
      <c r="Z93" s="11">
        <f>Y93-X93</f>
        <v>0</v>
      </c>
      <c r="AA93" s="11">
        <f>IF(X93=0,0,Y93/X93*100)</f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>AE93-AD93</f>
        <v>0</v>
      </c>
      <c r="AG93" s="11">
        <f>IF(AD93=0,0,AE93/AD93*100)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AK93-AJ93</f>
        <v>0</v>
      </c>
      <c r="AM93" s="11">
        <f>IF(AJ93=0,0,AK93/AJ93*100)</f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AQ93-AP93</f>
        <v>0</v>
      </c>
      <c r="AS93" s="11">
        <f>IF(AP93=0,0,AQ93/AP93*100)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>AW93-AV93</f>
        <v>0</v>
      </c>
      <c r="AY93" s="11">
        <f>IF(AV93=0,0,AW93/AV93*100)</f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f>BC93-BB93</f>
        <v>0</v>
      </c>
      <c r="BE93" s="11">
        <f>IF(BB93=0,0,BC93/BB93*100)</f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f>BI93-BH93</f>
        <v>0</v>
      </c>
      <c r="BK93" s="11">
        <f>IF(BH93=0,0,BI93/BH93*100)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BO93-BN93</f>
        <v>0</v>
      </c>
      <c r="BQ93" s="11">
        <f>IF(BN93=0,0,BO93/BN93*100)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f>BU93-BT93</f>
        <v>0</v>
      </c>
      <c r="BW93" s="11">
        <f>IF(BT93=0,0,BU93/BT93*100)</f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f>CA93-BZ93</f>
        <v>0</v>
      </c>
      <c r="CC93" s="11">
        <f>IF(BZ93=0,0,CA93/BZ93*100)</f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f>CG93-CF93</f>
        <v>0</v>
      </c>
      <c r="CI93" s="11">
        <f>IF(CF93=0,0,CG93/CF93*100)</f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f>CM93-CL93</f>
        <v>0</v>
      </c>
      <c r="CO93" s="11">
        <f>IF(CL93=0,0,CM93/CL93*100)</f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f>CS93-CR93</f>
        <v>0</v>
      </c>
      <c r="CU93" s="11">
        <f>IF(CR93=0,0,CS93/CR93*100)</f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f>CY93-CX93</f>
        <v>0</v>
      </c>
      <c r="DA93" s="11">
        <f>IF(CX93=0,0,CY93/CX93*100)</f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f>DE93-DD93</f>
        <v>0</v>
      </c>
      <c r="DG93" s="11">
        <f>IF(DD93=0,0,DE93/DD93*100)</f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f>DK93-DJ93</f>
        <v>0</v>
      </c>
      <c r="DM93" s="11">
        <f>IF(DJ93=0,0,DK93/DJ93*100)</f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f>DQ93-DP93</f>
        <v>0</v>
      </c>
      <c r="DS93" s="11">
        <f>IF(DP93=0,0,DQ93/DP93*100)</f>
        <v>0</v>
      </c>
      <c r="DT93" s="11">
        <v>0</v>
      </c>
      <c r="DU93" s="11">
        <v>0</v>
      </c>
      <c r="DV93" s="11">
        <v>0</v>
      </c>
      <c r="DW93" s="11">
        <v>0</v>
      </c>
      <c r="DX93" s="11">
        <f>DW93-DV93</f>
        <v>0</v>
      </c>
      <c r="DY93" s="11">
        <f>IF(DV93=0,0,DW93/DV93*100)</f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f>EC93-EB93</f>
        <v>0</v>
      </c>
      <c r="EE93" s="11">
        <f>IF(EB93=0,0,EC93/EB93*100)</f>
        <v>0</v>
      </c>
      <c r="EF93" s="11">
        <v>0</v>
      </c>
      <c r="EG93" s="11">
        <v>0</v>
      </c>
      <c r="EH93" s="11">
        <v>0</v>
      </c>
      <c r="EI93" s="11">
        <v>0</v>
      </c>
      <c r="EJ93" s="11">
        <f>EI93-EH93</f>
        <v>0</v>
      </c>
      <c r="EK93" s="11">
        <f>IF(EH93=0,0,EI93/EH93*100)</f>
        <v>0</v>
      </c>
    </row>
    <row r="94" spans="1:141" x14ac:dyDescent="0.2">
      <c r="A94" s="10"/>
      <c r="B94" s="10">
        <v>41051500</v>
      </c>
      <c r="C94" s="10" t="s">
        <v>117</v>
      </c>
      <c r="D94" s="11">
        <v>5693623</v>
      </c>
      <c r="E94" s="11">
        <v>5693623</v>
      </c>
      <c r="F94" s="11">
        <v>3321197</v>
      </c>
      <c r="G94" s="11">
        <v>3321197</v>
      </c>
      <c r="H94" s="11">
        <f>G94-F94</f>
        <v>0</v>
      </c>
      <c r="I94" s="11">
        <f>IF(F94=0,0,G94/F94*100)</f>
        <v>100</v>
      </c>
      <c r="J94" s="11">
        <v>5693623</v>
      </c>
      <c r="K94" s="11">
        <v>5693623</v>
      </c>
      <c r="L94" s="11">
        <v>3321197</v>
      </c>
      <c r="M94" s="11">
        <v>3321197</v>
      </c>
      <c r="N94" s="11">
        <f>M94-L94</f>
        <v>0</v>
      </c>
      <c r="O94" s="11">
        <f>IF(L94=0,0,M94/L94*100)</f>
        <v>100</v>
      </c>
      <c r="P94" s="11">
        <v>0</v>
      </c>
      <c r="Q94" s="11">
        <v>0</v>
      </c>
      <c r="R94" s="11">
        <v>0</v>
      </c>
      <c r="S94" s="11">
        <v>0</v>
      </c>
      <c r="T94" s="11">
        <f>S94-R94</f>
        <v>0</v>
      </c>
      <c r="U94" s="11">
        <f>IF(R94=0,0,S94/R94*100)</f>
        <v>0</v>
      </c>
      <c r="V94" s="11">
        <v>0</v>
      </c>
      <c r="W94" s="11">
        <v>0</v>
      </c>
      <c r="X94" s="11">
        <v>0</v>
      </c>
      <c r="Y94" s="11">
        <v>0</v>
      </c>
      <c r="Z94" s="11">
        <f>Y94-X94</f>
        <v>0</v>
      </c>
      <c r="AA94" s="11">
        <f>IF(X94=0,0,Y94/X94*100)</f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>AE94-AD94</f>
        <v>0</v>
      </c>
      <c r="AG94" s="11">
        <f>IF(AD94=0,0,AE94/AD94*100)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AK94-AJ94</f>
        <v>0</v>
      </c>
      <c r="AM94" s="11">
        <f>IF(AJ94=0,0,AK94/AJ94*100)</f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AQ94-AP94</f>
        <v>0</v>
      </c>
      <c r="AS94" s="11">
        <f>IF(AP94=0,0,AQ94/AP94*100)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f>AW94-AV94</f>
        <v>0</v>
      </c>
      <c r="AY94" s="11">
        <f>IF(AV94=0,0,AW94/AV94*100)</f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f>BC94-BB94</f>
        <v>0</v>
      </c>
      <c r="BE94" s="11">
        <f>IF(BB94=0,0,BC94/BB94*100)</f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f>BI94-BH94</f>
        <v>0</v>
      </c>
      <c r="BK94" s="11">
        <f>IF(BH94=0,0,BI94/BH94*100)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BO94-BN94</f>
        <v>0</v>
      </c>
      <c r="BQ94" s="11">
        <f>IF(BN94=0,0,BO94/BN94*100)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f>BU94-BT94</f>
        <v>0</v>
      </c>
      <c r="BW94" s="11">
        <f>IF(BT94=0,0,BU94/BT94*100)</f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CA94-BZ94</f>
        <v>0</v>
      </c>
      <c r="CC94" s="11">
        <f>IF(BZ94=0,0,CA94/BZ94*100)</f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f>CG94-CF94</f>
        <v>0</v>
      </c>
      <c r="CI94" s="11">
        <f>IF(CF94=0,0,CG94/CF94*100)</f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f>CM94-CL94</f>
        <v>0</v>
      </c>
      <c r="CO94" s="11">
        <f>IF(CL94=0,0,CM94/CL94*100)</f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f>CS94-CR94</f>
        <v>0</v>
      </c>
      <c r="CU94" s="11">
        <f>IF(CR94=0,0,CS94/CR94*100)</f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f>CY94-CX94</f>
        <v>0</v>
      </c>
      <c r="DA94" s="11">
        <f>IF(CX94=0,0,CY94/CX94*100)</f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f>DE94-DD94</f>
        <v>0</v>
      </c>
      <c r="DG94" s="11">
        <f>IF(DD94=0,0,DE94/DD94*100)</f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f>DK94-DJ94</f>
        <v>0</v>
      </c>
      <c r="DM94" s="11">
        <f>IF(DJ94=0,0,DK94/DJ94*100)</f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f>DQ94-DP94</f>
        <v>0</v>
      </c>
      <c r="DS94" s="11">
        <f>IF(DP94=0,0,DQ94/DP94*100)</f>
        <v>0</v>
      </c>
      <c r="DT94" s="11">
        <v>0</v>
      </c>
      <c r="DU94" s="11">
        <v>0</v>
      </c>
      <c r="DV94" s="11">
        <v>0</v>
      </c>
      <c r="DW94" s="11">
        <v>0</v>
      </c>
      <c r="DX94" s="11">
        <f>DW94-DV94</f>
        <v>0</v>
      </c>
      <c r="DY94" s="11">
        <f>IF(DV94=0,0,DW94/DV94*100)</f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f>EC94-EB94</f>
        <v>0</v>
      </c>
      <c r="EE94" s="11">
        <f>IF(EB94=0,0,EC94/EB94*100)</f>
        <v>0</v>
      </c>
      <c r="EF94" s="11">
        <v>0</v>
      </c>
      <c r="EG94" s="11">
        <v>0</v>
      </c>
      <c r="EH94" s="11">
        <v>0</v>
      </c>
      <c r="EI94" s="11">
        <v>0</v>
      </c>
      <c r="EJ94" s="11">
        <f>EI94-EH94</f>
        <v>0</v>
      </c>
      <c r="EK94" s="11">
        <f>IF(EH94=0,0,EI94/EH94*100)</f>
        <v>0</v>
      </c>
    </row>
    <row r="95" spans="1:141" x14ac:dyDescent="0.2">
      <c r="A95" s="10"/>
      <c r="B95" s="10">
        <v>41052000</v>
      </c>
      <c r="C95" s="10" t="s">
        <v>118</v>
      </c>
      <c r="D95" s="11">
        <v>441309</v>
      </c>
      <c r="E95" s="11">
        <v>441309</v>
      </c>
      <c r="F95" s="11">
        <v>441309</v>
      </c>
      <c r="G95" s="11">
        <v>441280.91</v>
      </c>
      <c r="H95" s="11">
        <f>G95-F95</f>
        <v>-28.090000000025611</v>
      </c>
      <c r="I95" s="11">
        <f>IF(F95=0,0,G95/F95*100)</f>
        <v>99.99363484542576</v>
      </c>
      <c r="J95" s="11">
        <v>441309</v>
      </c>
      <c r="K95" s="11">
        <v>441309</v>
      </c>
      <c r="L95" s="11">
        <v>441309</v>
      </c>
      <c r="M95" s="11">
        <v>441280.91</v>
      </c>
      <c r="N95" s="11">
        <f>M95-L95</f>
        <v>-28.090000000025611</v>
      </c>
      <c r="O95" s="11">
        <f>IF(L95=0,0,M95/L95*100)</f>
        <v>99.99363484542576</v>
      </c>
      <c r="P95" s="11">
        <v>0</v>
      </c>
      <c r="Q95" s="11">
        <v>0</v>
      </c>
      <c r="R95" s="11">
        <v>0</v>
      </c>
      <c r="S95" s="11">
        <v>0</v>
      </c>
      <c r="T95" s="11">
        <f>S95-R95</f>
        <v>0</v>
      </c>
      <c r="U95" s="11">
        <f>IF(R95=0,0,S95/R95*100)</f>
        <v>0</v>
      </c>
      <c r="V95" s="11">
        <v>0</v>
      </c>
      <c r="W95" s="11">
        <v>0</v>
      </c>
      <c r="X95" s="11">
        <v>0</v>
      </c>
      <c r="Y95" s="11">
        <v>0</v>
      </c>
      <c r="Z95" s="11">
        <f>Y95-X95</f>
        <v>0</v>
      </c>
      <c r="AA95" s="11">
        <f>IF(X95=0,0,Y95/X95*100)</f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f>AE95-AD95</f>
        <v>0</v>
      </c>
      <c r="AG95" s="11">
        <f>IF(AD95=0,0,AE95/AD95*100)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AK95-AJ95</f>
        <v>0</v>
      </c>
      <c r="AM95" s="11">
        <f>IF(AJ95=0,0,AK95/AJ95*100)</f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AQ95-AP95</f>
        <v>0</v>
      </c>
      <c r="AS95" s="11">
        <f>IF(AP95=0,0,AQ95/AP95*100)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>AW95-AV95</f>
        <v>0</v>
      </c>
      <c r="AY95" s="11">
        <f>IF(AV95=0,0,AW95/AV95*100)</f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f>BC95-BB95</f>
        <v>0</v>
      </c>
      <c r="BE95" s="11">
        <f>IF(BB95=0,0,BC95/BB95*100)</f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f>BI95-BH95</f>
        <v>0</v>
      </c>
      <c r="BK95" s="11">
        <f>IF(BH95=0,0,BI95/BH95*100)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BO95-BN95</f>
        <v>0</v>
      </c>
      <c r="BQ95" s="11">
        <f>IF(BN95=0,0,BO95/BN95*100)</f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f>BU95-BT95</f>
        <v>0</v>
      </c>
      <c r="BW95" s="11">
        <f>IF(BT95=0,0,BU95/BT95*100)</f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CA95-BZ95</f>
        <v>0</v>
      </c>
      <c r="CC95" s="11">
        <f>IF(BZ95=0,0,CA95/BZ95*100)</f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f>CG95-CF95</f>
        <v>0</v>
      </c>
      <c r="CI95" s="11">
        <f>IF(CF95=0,0,CG95/CF95*100)</f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f>CM95-CL95</f>
        <v>0</v>
      </c>
      <c r="CO95" s="11">
        <f>IF(CL95=0,0,CM95/CL95*100)</f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f>CS95-CR95</f>
        <v>0</v>
      </c>
      <c r="CU95" s="11">
        <f>IF(CR95=0,0,CS95/CR95*100)</f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f>CY95-CX95</f>
        <v>0</v>
      </c>
      <c r="DA95" s="11">
        <f>IF(CX95=0,0,CY95/CX95*100)</f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f>DE95-DD95</f>
        <v>0</v>
      </c>
      <c r="DG95" s="11">
        <f>IF(DD95=0,0,DE95/DD95*100)</f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f>DK95-DJ95</f>
        <v>0</v>
      </c>
      <c r="DM95" s="11">
        <f>IF(DJ95=0,0,DK95/DJ95*100)</f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f>DQ95-DP95</f>
        <v>0</v>
      </c>
      <c r="DS95" s="11">
        <f>IF(DP95=0,0,DQ95/DP95*100)</f>
        <v>0</v>
      </c>
      <c r="DT95" s="11">
        <v>0</v>
      </c>
      <c r="DU95" s="11">
        <v>0</v>
      </c>
      <c r="DV95" s="11">
        <v>0</v>
      </c>
      <c r="DW95" s="11">
        <v>0</v>
      </c>
      <c r="DX95" s="11">
        <f>DW95-DV95</f>
        <v>0</v>
      </c>
      <c r="DY95" s="11">
        <f>IF(DV95=0,0,DW95/DV95*100)</f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f>EC95-EB95</f>
        <v>0</v>
      </c>
      <c r="EE95" s="11">
        <f>IF(EB95=0,0,EC95/EB95*100)</f>
        <v>0</v>
      </c>
      <c r="EF95" s="11">
        <v>0</v>
      </c>
      <c r="EG95" s="11">
        <v>0</v>
      </c>
      <c r="EH95" s="11">
        <v>0</v>
      </c>
      <c r="EI95" s="11">
        <v>0</v>
      </c>
      <c r="EJ95" s="11">
        <f>EI95-EH95</f>
        <v>0</v>
      </c>
      <c r="EK95" s="11">
        <f>IF(EH95=0,0,EI95/EH95*100)</f>
        <v>0</v>
      </c>
    </row>
    <row r="96" spans="1:141" x14ac:dyDescent="0.2">
      <c r="A96" s="10"/>
      <c r="B96" s="10">
        <v>41052300</v>
      </c>
      <c r="C96" s="10" t="s">
        <v>119</v>
      </c>
      <c r="D96" s="11">
        <v>0</v>
      </c>
      <c r="E96" s="11">
        <v>174000</v>
      </c>
      <c r="F96" s="11">
        <v>174000</v>
      </c>
      <c r="G96" s="11">
        <v>237000</v>
      </c>
      <c r="H96" s="11">
        <f>G96-F96</f>
        <v>63000</v>
      </c>
      <c r="I96" s="11">
        <f>IF(F96=0,0,G96/F96*100)</f>
        <v>136.20689655172413</v>
      </c>
      <c r="J96" s="11">
        <v>0</v>
      </c>
      <c r="K96" s="11">
        <v>0</v>
      </c>
      <c r="L96" s="11">
        <v>0</v>
      </c>
      <c r="M96" s="11">
        <v>0</v>
      </c>
      <c r="N96" s="11">
        <f>M96-L96</f>
        <v>0</v>
      </c>
      <c r="O96" s="11">
        <f>IF(L96=0,0,M96/L96*100)</f>
        <v>0</v>
      </c>
      <c r="P96" s="11">
        <v>0</v>
      </c>
      <c r="Q96" s="11">
        <v>0</v>
      </c>
      <c r="R96" s="11">
        <v>0</v>
      </c>
      <c r="S96" s="11">
        <v>0</v>
      </c>
      <c r="T96" s="11">
        <f>S96-R96</f>
        <v>0</v>
      </c>
      <c r="U96" s="11">
        <f>IF(R96=0,0,S96/R96*100)</f>
        <v>0</v>
      </c>
      <c r="V96" s="11">
        <v>0</v>
      </c>
      <c r="W96" s="11">
        <v>0</v>
      </c>
      <c r="X96" s="11">
        <v>0</v>
      </c>
      <c r="Y96" s="11">
        <v>0</v>
      </c>
      <c r="Z96" s="11">
        <f>Y96-X96</f>
        <v>0</v>
      </c>
      <c r="AA96" s="11">
        <f>IF(X96=0,0,Y96/X96*100)</f>
        <v>0</v>
      </c>
      <c r="AB96" s="11">
        <v>0</v>
      </c>
      <c r="AC96" s="11">
        <v>174000</v>
      </c>
      <c r="AD96" s="11">
        <v>174000</v>
      </c>
      <c r="AE96" s="11">
        <v>237000</v>
      </c>
      <c r="AF96" s="11">
        <f>AE96-AD96</f>
        <v>63000</v>
      </c>
      <c r="AG96" s="11">
        <f>IF(AD96=0,0,AE96/AD96*100)</f>
        <v>136.20689655172413</v>
      </c>
      <c r="AH96" s="11">
        <v>0</v>
      </c>
      <c r="AI96" s="11">
        <v>0</v>
      </c>
      <c r="AJ96" s="11">
        <v>0</v>
      </c>
      <c r="AK96" s="11">
        <v>0</v>
      </c>
      <c r="AL96" s="11">
        <f>AK96-AJ96</f>
        <v>0</v>
      </c>
      <c r="AM96" s="11">
        <f>IF(AJ96=0,0,AK96/AJ96*100)</f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AQ96-AP96</f>
        <v>0</v>
      </c>
      <c r="AS96" s="11">
        <f>IF(AP96=0,0,AQ96/AP96*100)</f>
        <v>0</v>
      </c>
      <c r="AT96" s="11">
        <v>0</v>
      </c>
      <c r="AU96" s="11">
        <v>174000</v>
      </c>
      <c r="AV96" s="11">
        <v>174000</v>
      </c>
      <c r="AW96" s="11">
        <v>237000</v>
      </c>
      <c r="AX96" s="11">
        <f>AW96-AV96</f>
        <v>63000</v>
      </c>
      <c r="AY96" s="11">
        <f>IF(AV96=0,0,AW96/AV96*100)</f>
        <v>136.20689655172413</v>
      </c>
      <c r="AZ96" s="11">
        <v>0</v>
      </c>
      <c r="BA96" s="11">
        <v>0</v>
      </c>
      <c r="BB96" s="11">
        <v>0</v>
      </c>
      <c r="BC96" s="11">
        <v>0</v>
      </c>
      <c r="BD96" s="11">
        <f>BC96-BB96</f>
        <v>0</v>
      </c>
      <c r="BE96" s="11">
        <f>IF(BB96=0,0,BC96/BB96*100)</f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f>BI96-BH96</f>
        <v>0</v>
      </c>
      <c r="BK96" s="11">
        <f>IF(BH96=0,0,BI96/BH96*100)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BO96-BN96</f>
        <v>0</v>
      </c>
      <c r="BQ96" s="11">
        <f>IF(BN96=0,0,BO96/BN96*100)</f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f>BU96-BT96</f>
        <v>0</v>
      </c>
      <c r="BW96" s="11">
        <f>IF(BT96=0,0,BU96/BT96*100)</f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f>CA96-BZ96</f>
        <v>0</v>
      </c>
      <c r="CC96" s="11">
        <f>IF(BZ96=0,0,CA96/BZ96*100)</f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f>CG96-CF96</f>
        <v>0</v>
      </c>
      <c r="CI96" s="11">
        <f>IF(CF96=0,0,CG96/CF96*100)</f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f>CM96-CL96</f>
        <v>0</v>
      </c>
      <c r="CO96" s="11">
        <f>IF(CL96=0,0,CM96/CL96*100)</f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f>CS96-CR96</f>
        <v>0</v>
      </c>
      <c r="CU96" s="11">
        <f>IF(CR96=0,0,CS96/CR96*100)</f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f>CY96-CX96</f>
        <v>0</v>
      </c>
      <c r="DA96" s="11">
        <f>IF(CX96=0,0,CY96/CX96*100)</f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f>DE96-DD96</f>
        <v>0</v>
      </c>
      <c r="DG96" s="11">
        <f>IF(DD96=0,0,DE96/DD96*100)</f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f>DK96-DJ96</f>
        <v>0</v>
      </c>
      <c r="DM96" s="11">
        <f>IF(DJ96=0,0,DK96/DJ96*100)</f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f>DQ96-DP96</f>
        <v>0</v>
      </c>
      <c r="DS96" s="11">
        <f>IF(DP96=0,0,DQ96/DP96*100)</f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f>DW96-DV96</f>
        <v>0</v>
      </c>
      <c r="DY96" s="11">
        <f>IF(DV96=0,0,DW96/DV96*100)</f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f>EC96-EB96</f>
        <v>0</v>
      </c>
      <c r="EE96" s="11">
        <f>IF(EB96=0,0,EC96/EB96*100)</f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f>EI96-EH96</f>
        <v>0</v>
      </c>
      <c r="EK96" s="11">
        <f>IF(EH96=0,0,EI96/EH96*100)</f>
        <v>0</v>
      </c>
    </row>
    <row r="97" spans="1:141" x14ac:dyDescent="0.2">
      <c r="A97" s="10"/>
      <c r="B97" s="10">
        <v>41053000</v>
      </c>
      <c r="C97" s="10" t="s">
        <v>120</v>
      </c>
      <c r="D97" s="11">
        <v>0</v>
      </c>
      <c r="E97" s="11">
        <v>1506460</v>
      </c>
      <c r="F97" s="11">
        <v>1506460</v>
      </c>
      <c r="G97" s="11">
        <v>1453977.7</v>
      </c>
      <c r="H97" s="11">
        <f>G97-F97</f>
        <v>-52482.300000000047</v>
      </c>
      <c r="I97" s="11">
        <f>IF(F97=0,0,G97/F97*100)</f>
        <v>96.516183635808446</v>
      </c>
      <c r="J97" s="11">
        <v>0</v>
      </c>
      <c r="K97" s="11">
        <v>753560</v>
      </c>
      <c r="L97" s="11">
        <v>753560</v>
      </c>
      <c r="M97" s="11">
        <v>727318.85</v>
      </c>
      <c r="N97" s="11">
        <f>M97-L97</f>
        <v>-26241.150000000023</v>
      </c>
      <c r="O97" s="11">
        <f>IF(L97=0,0,M97/L97*100)</f>
        <v>96.517709273315987</v>
      </c>
      <c r="P97" s="11">
        <v>0</v>
      </c>
      <c r="Q97" s="11">
        <v>0</v>
      </c>
      <c r="R97" s="11">
        <v>0</v>
      </c>
      <c r="S97" s="11">
        <v>0</v>
      </c>
      <c r="T97" s="11">
        <f>S97-R97</f>
        <v>0</v>
      </c>
      <c r="U97" s="11">
        <f>IF(R97=0,0,S97/R97*100)</f>
        <v>0</v>
      </c>
      <c r="V97" s="11">
        <v>0</v>
      </c>
      <c r="W97" s="11">
        <v>0</v>
      </c>
      <c r="X97" s="11">
        <v>0</v>
      </c>
      <c r="Y97" s="11">
        <v>0</v>
      </c>
      <c r="Z97" s="11">
        <f>Y97-X97</f>
        <v>0</v>
      </c>
      <c r="AA97" s="11">
        <f>IF(X97=0,0,Y97/X97*100)</f>
        <v>0</v>
      </c>
      <c r="AB97" s="11">
        <v>0</v>
      </c>
      <c r="AC97" s="11">
        <v>752900</v>
      </c>
      <c r="AD97" s="11">
        <v>752900</v>
      </c>
      <c r="AE97" s="11">
        <v>726658.85</v>
      </c>
      <c r="AF97" s="11">
        <f>AE97-AD97</f>
        <v>-26241.150000000023</v>
      </c>
      <c r="AG97" s="11">
        <f>IF(AD97=0,0,AE97/AD97*100)</f>
        <v>96.514656660911129</v>
      </c>
      <c r="AH97" s="11">
        <v>0</v>
      </c>
      <c r="AI97" s="11">
        <v>0</v>
      </c>
      <c r="AJ97" s="11">
        <v>0</v>
      </c>
      <c r="AK97" s="11">
        <v>0</v>
      </c>
      <c r="AL97" s="11">
        <f>AK97-AJ97</f>
        <v>0</v>
      </c>
      <c r="AM97" s="11">
        <f>IF(AJ97=0,0,AK97/AJ97*100)</f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AQ97-AP97</f>
        <v>0</v>
      </c>
      <c r="AS97" s="11">
        <f>IF(AP97=0,0,AQ97/AP97*100)</f>
        <v>0</v>
      </c>
      <c r="AT97" s="11">
        <v>0</v>
      </c>
      <c r="AU97" s="11">
        <v>171600</v>
      </c>
      <c r="AV97" s="11">
        <v>171600</v>
      </c>
      <c r="AW97" s="11">
        <v>171600</v>
      </c>
      <c r="AX97" s="11">
        <f>AW97-AV97</f>
        <v>0</v>
      </c>
      <c r="AY97" s="11">
        <f>IF(AV97=0,0,AW97/AV97*100)</f>
        <v>100</v>
      </c>
      <c r="AZ97" s="11">
        <v>0</v>
      </c>
      <c r="BA97" s="11">
        <v>143300</v>
      </c>
      <c r="BB97" s="11">
        <v>143300</v>
      </c>
      <c r="BC97" s="11">
        <v>137869.68</v>
      </c>
      <c r="BD97" s="11">
        <f>BC97-BB97</f>
        <v>-5430.320000000007</v>
      </c>
      <c r="BE97" s="11">
        <f>IF(BB97=0,0,BC97/BB97*100)</f>
        <v>96.210523377529654</v>
      </c>
      <c r="BF97" s="11">
        <v>0</v>
      </c>
      <c r="BG97" s="11">
        <v>0</v>
      </c>
      <c r="BH97" s="11">
        <v>0</v>
      </c>
      <c r="BI97" s="11">
        <v>0</v>
      </c>
      <c r="BJ97" s="11">
        <f>BI97-BH97</f>
        <v>0</v>
      </c>
      <c r="BK97" s="11">
        <f>IF(BH97=0,0,BI97/BH97*100)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BO97-BN97</f>
        <v>0</v>
      </c>
      <c r="BQ97" s="11">
        <f>IF(BN97=0,0,BO97/BN97*100)</f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f>BU97-BT97</f>
        <v>0</v>
      </c>
      <c r="BW97" s="11">
        <f>IF(BT97=0,0,BU97/BT97*100)</f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>CA97-BZ97</f>
        <v>0</v>
      </c>
      <c r="CC97" s="11">
        <f>IF(BZ97=0,0,CA97/BZ97*100)</f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f>CG97-CF97</f>
        <v>0</v>
      </c>
      <c r="CI97" s="11">
        <f>IF(CF97=0,0,CG97/CF97*100)</f>
        <v>0</v>
      </c>
      <c r="CJ97" s="11">
        <v>0</v>
      </c>
      <c r="CK97" s="11">
        <v>0</v>
      </c>
      <c r="CL97" s="11">
        <v>0</v>
      </c>
      <c r="CM97" s="11">
        <v>0</v>
      </c>
      <c r="CN97" s="11">
        <f>CM97-CL97</f>
        <v>0</v>
      </c>
      <c r="CO97" s="11">
        <f>IF(CL97=0,0,CM97/CL97*100)</f>
        <v>0</v>
      </c>
      <c r="CP97" s="11">
        <v>0</v>
      </c>
      <c r="CQ97" s="11">
        <v>184600</v>
      </c>
      <c r="CR97" s="11">
        <v>184600</v>
      </c>
      <c r="CS97" s="11">
        <v>180493.41</v>
      </c>
      <c r="CT97" s="11">
        <f>CS97-CR97</f>
        <v>-4106.5899999999965</v>
      </c>
      <c r="CU97" s="11">
        <f>IF(CR97=0,0,CS97/CR97*100)</f>
        <v>97.775411700975084</v>
      </c>
      <c r="CV97" s="11">
        <v>0</v>
      </c>
      <c r="CW97" s="11">
        <v>0</v>
      </c>
      <c r="CX97" s="11">
        <v>0</v>
      </c>
      <c r="CY97" s="11">
        <v>0</v>
      </c>
      <c r="CZ97" s="11">
        <f>CY97-CX97</f>
        <v>0</v>
      </c>
      <c r="DA97" s="11">
        <f>IF(CX97=0,0,CY97/CX97*100)</f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f>DE97-DD97</f>
        <v>0</v>
      </c>
      <c r="DG97" s="11">
        <f>IF(DD97=0,0,DE97/DD97*100)</f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f>DK97-DJ97</f>
        <v>0</v>
      </c>
      <c r="DM97" s="11">
        <f>IF(DJ97=0,0,DK97/DJ97*100)</f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f>DQ97-DP97</f>
        <v>0</v>
      </c>
      <c r="DS97" s="11">
        <f>IF(DP97=0,0,DQ97/DP97*100)</f>
        <v>0</v>
      </c>
      <c r="DT97" s="11">
        <v>0</v>
      </c>
      <c r="DU97" s="11">
        <v>0</v>
      </c>
      <c r="DV97" s="11">
        <v>0</v>
      </c>
      <c r="DW97" s="11">
        <v>0</v>
      </c>
      <c r="DX97" s="11">
        <f>DW97-DV97</f>
        <v>0</v>
      </c>
      <c r="DY97" s="11">
        <f>IF(DV97=0,0,DW97/DV97*100)</f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f>EC97-EB97</f>
        <v>0</v>
      </c>
      <c r="EE97" s="11">
        <f>IF(EB97=0,0,EC97/EB97*100)</f>
        <v>0</v>
      </c>
      <c r="EF97" s="11">
        <v>0</v>
      </c>
      <c r="EG97" s="11">
        <v>253400</v>
      </c>
      <c r="EH97" s="11">
        <v>253400</v>
      </c>
      <c r="EI97" s="11">
        <v>236695.76</v>
      </c>
      <c r="EJ97" s="11">
        <f>EI97-EH97</f>
        <v>-16704.239999999991</v>
      </c>
      <c r="EK97" s="11">
        <f>IF(EH97=0,0,EI97/EH97*100)</f>
        <v>93.407955801104976</v>
      </c>
    </row>
    <row r="98" spans="1:141" x14ac:dyDescent="0.2">
      <c r="A98" s="10"/>
      <c r="B98" s="10">
        <v>41053300</v>
      </c>
      <c r="C98" s="10" t="s">
        <v>121</v>
      </c>
      <c r="D98" s="11">
        <v>409000</v>
      </c>
      <c r="E98" s="11">
        <v>569000</v>
      </c>
      <c r="F98" s="11">
        <v>461000</v>
      </c>
      <c r="G98" s="11">
        <v>450500</v>
      </c>
      <c r="H98" s="11">
        <f>G98-F98</f>
        <v>-10500</v>
      </c>
      <c r="I98" s="11">
        <f>IF(F98=0,0,G98/F98*100)</f>
        <v>97.722342733188711</v>
      </c>
      <c r="J98" s="11">
        <v>409000</v>
      </c>
      <c r="K98" s="11">
        <v>569000</v>
      </c>
      <c r="L98" s="11">
        <v>461000</v>
      </c>
      <c r="M98" s="11">
        <v>450500</v>
      </c>
      <c r="N98" s="11">
        <f>M98-L98</f>
        <v>-10500</v>
      </c>
      <c r="O98" s="11">
        <f>IF(L98=0,0,M98/L98*100)</f>
        <v>97.722342733188711</v>
      </c>
      <c r="P98" s="11">
        <v>0</v>
      </c>
      <c r="Q98" s="11">
        <v>0</v>
      </c>
      <c r="R98" s="11">
        <v>0</v>
      </c>
      <c r="S98" s="11">
        <v>0</v>
      </c>
      <c r="T98" s="11">
        <f>S98-R98</f>
        <v>0</v>
      </c>
      <c r="U98" s="11">
        <f>IF(R98=0,0,S98/R98*100)</f>
        <v>0</v>
      </c>
      <c r="V98" s="11">
        <v>0</v>
      </c>
      <c r="W98" s="11">
        <v>0</v>
      </c>
      <c r="X98" s="11">
        <v>0</v>
      </c>
      <c r="Y98" s="11">
        <v>0</v>
      </c>
      <c r="Z98" s="11">
        <f>Y98-X98</f>
        <v>0</v>
      </c>
      <c r="AA98" s="11">
        <f>IF(X98=0,0,Y98/X98*100)</f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>AE98-AD98</f>
        <v>0</v>
      </c>
      <c r="AG98" s="11">
        <f>IF(AD98=0,0,AE98/AD98*100)</f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f>AK98-AJ98</f>
        <v>0</v>
      </c>
      <c r="AM98" s="11">
        <f>IF(AJ98=0,0,AK98/AJ98*100)</f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f>AQ98-AP98</f>
        <v>0</v>
      </c>
      <c r="AS98" s="11">
        <f>IF(AP98=0,0,AQ98/AP98*100)</f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f>AW98-AV98</f>
        <v>0</v>
      </c>
      <c r="AY98" s="11">
        <f>IF(AV98=0,0,AW98/AV98*100)</f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f>BC98-BB98</f>
        <v>0</v>
      </c>
      <c r="BE98" s="11">
        <f>IF(BB98=0,0,BC98/BB98*100)</f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f>BI98-BH98</f>
        <v>0</v>
      </c>
      <c r="BK98" s="11">
        <f>IF(BH98=0,0,BI98/BH98*100)</f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f>BO98-BN98</f>
        <v>0</v>
      </c>
      <c r="BQ98" s="11">
        <f>IF(BN98=0,0,BO98/BN98*100)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f>BU98-BT98</f>
        <v>0</v>
      </c>
      <c r="BW98" s="11">
        <f>IF(BT98=0,0,BU98/BT98*100)</f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f>CA98-BZ98</f>
        <v>0</v>
      </c>
      <c r="CC98" s="11">
        <f>IF(BZ98=0,0,CA98/BZ98*100)</f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f>CG98-CF98</f>
        <v>0</v>
      </c>
      <c r="CI98" s="11">
        <f>IF(CF98=0,0,CG98/CF98*100)</f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f>CM98-CL98</f>
        <v>0</v>
      </c>
      <c r="CO98" s="11">
        <f>IF(CL98=0,0,CM98/CL98*100)</f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f>CS98-CR98</f>
        <v>0</v>
      </c>
      <c r="CU98" s="11">
        <f>IF(CR98=0,0,CS98/CR98*100)</f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f>CY98-CX98</f>
        <v>0</v>
      </c>
      <c r="DA98" s="11">
        <f>IF(CX98=0,0,CY98/CX98*100)</f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f>DE98-DD98</f>
        <v>0</v>
      </c>
      <c r="DG98" s="11">
        <f>IF(DD98=0,0,DE98/DD98*100)</f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f>DK98-DJ98</f>
        <v>0</v>
      </c>
      <c r="DM98" s="11">
        <f>IF(DJ98=0,0,DK98/DJ98*100)</f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f>DQ98-DP98</f>
        <v>0</v>
      </c>
      <c r="DS98" s="11">
        <f>IF(DP98=0,0,DQ98/DP98*100)</f>
        <v>0</v>
      </c>
      <c r="DT98" s="11">
        <v>0</v>
      </c>
      <c r="DU98" s="11">
        <v>0</v>
      </c>
      <c r="DV98" s="11">
        <v>0</v>
      </c>
      <c r="DW98" s="11">
        <v>0</v>
      </c>
      <c r="DX98" s="11">
        <f>DW98-DV98</f>
        <v>0</v>
      </c>
      <c r="DY98" s="11">
        <f>IF(DV98=0,0,DW98/DV98*100)</f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f>EC98-EB98</f>
        <v>0</v>
      </c>
      <c r="EE98" s="11">
        <f>IF(EB98=0,0,EC98/EB98*100)</f>
        <v>0</v>
      </c>
      <c r="EF98" s="11">
        <v>0</v>
      </c>
      <c r="EG98" s="11">
        <v>0</v>
      </c>
      <c r="EH98" s="11">
        <v>0</v>
      </c>
      <c r="EI98" s="11">
        <v>0</v>
      </c>
      <c r="EJ98" s="11">
        <f>EI98-EH98</f>
        <v>0</v>
      </c>
      <c r="EK98" s="11">
        <f>IF(EH98=0,0,EI98/EH98*100)</f>
        <v>0</v>
      </c>
    </row>
    <row r="99" spans="1:141" x14ac:dyDescent="0.2">
      <c r="A99" s="10"/>
      <c r="B99" s="10">
        <v>41053900</v>
      </c>
      <c r="C99" s="10" t="s">
        <v>122</v>
      </c>
      <c r="D99" s="11">
        <v>572001</v>
      </c>
      <c r="E99" s="11">
        <v>900885</v>
      </c>
      <c r="F99" s="11">
        <v>542317</v>
      </c>
      <c r="G99" s="11">
        <v>641647.87</v>
      </c>
      <c r="H99" s="11">
        <f>G99-F99</f>
        <v>99330.87</v>
      </c>
      <c r="I99" s="11">
        <f>IF(F99=0,0,G99/F99*100)</f>
        <v>118.31601627830217</v>
      </c>
      <c r="J99" s="11">
        <v>472001</v>
      </c>
      <c r="K99" s="11">
        <v>800885</v>
      </c>
      <c r="L99" s="11">
        <v>442317</v>
      </c>
      <c r="M99" s="11">
        <v>541716.54</v>
      </c>
      <c r="N99" s="11">
        <f>M99-L99</f>
        <v>99399.540000000037</v>
      </c>
      <c r="O99" s="11">
        <f>IF(L99=0,0,M99/L99*100)</f>
        <v>122.47246657939894</v>
      </c>
      <c r="P99" s="11">
        <v>0</v>
      </c>
      <c r="Q99" s="11">
        <v>0</v>
      </c>
      <c r="R99" s="11">
        <v>0</v>
      </c>
      <c r="S99" s="11">
        <v>0</v>
      </c>
      <c r="T99" s="11">
        <f>S99-R99</f>
        <v>0</v>
      </c>
      <c r="U99" s="11">
        <f>IF(R99=0,0,S99/R99*100)</f>
        <v>0</v>
      </c>
      <c r="V99" s="11">
        <v>0</v>
      </c>
      <c r="W99" s="11">
        <v>0</v>
      </c>
      <c r="X99" s="11">
        <v>0</v>
      </c>
      <c r="Y99" s="11">
        <v>0</v>
      </c>
      <c r="Z99" s="11">
        <f>Y99-X99</f>
        <v>0</v>
      </c>
      <c r="AA99" s="11">
        <f>IF(X99=0,0,Y99/X99*100)</f>
        <v>0</v>
      </c>
      <c r="AB99" s="11">
        <v>100000</v>
      </c>
      <c r="AC99" s="11">
        <v>100000</v>
      </c>
      <c r="AD99" s="11">
        <v>100000</v>
      </c>
      <c r="AE99" s="11">
        <v>99931.33</v>
      </c>
      <c r="AF99" s="11">
        <f>AE99-AD99</f>
        <v>-68.669999999998254</v>
      </c>
      <c r="AG99" s="11">
        <f>IF(AD99=0,0,AE99/AD99*100)</f>
        <v>99.931330000000003</v>
      </c>
      <c r="AH99" s="11">
        <v>0</v>
      </c>
      <c r="AI99" s="11">
        <v>0</v>
      </c>
      <c r="AJ99" s="11">
        <v>0</v>
      </c>
      <c r="AK99" s="11">
        <v>0</v>
      </c>
      <c r="AL99" s="11">
        <f>AK99-AJ99</f>
        <v>0</v>
      </c>
      <c r="AM99" s="11">
        <f>IF(AJ99=0,0,AK99/AJ99*100)</f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AQ99-AP99</f>
        <v>0</v>
      </c>
      <c r="AS99" s="11">
        <f>IF(AP99=0,0,AQ99/AP99*100)</f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f>AW99-AV99</f>
        <v>0</v>
      </c>
      <c r="AY99" s="11">
        <f>IF(AV99=0,0,AW99/AV99*100)</f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f>BC99-BB99</f>
        <v>0</v>
      </c>
      <c r="BE99" s="11">
        <f>IF(BB99=0,0,BC99/BB99*100)</f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f>BI99-BH99</f>
        <v>0</v>
      </c>
      <c r="BK99" s="11">
        <f>IF(BH99=0,0,BI99/BH99*100)</f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f>BO99-BN99</f>
        <v>0</v>
      </c>
      <c r="BQ99" s="11">
        <f>IF(BN99=0,0,BO99/BN99*100)</f>
        <v>0</v>
      </c>
      <c r="BR99" s="11">
        <v>100000</v>
      </c>
      <c r="BS99" s="11">
        <v>100000</v>
      </c>
      <c r="BT99" s="11">
        <v>100000</v>
      </c>
      <c r="BU99" s="11">
        <v>99931.33</v>
      </c>
      <c r="BV99" s="11">
        <f>BU99-BT99</f>
        <v>-68.669999999998254</v>
      </c>
      <c r="BW99" s="11">
        <f>IF(BT99=0,0,BU99/BT99*100)</f>
        <v>99.931330000000003</v>
      </c>
      <c r="BX99" s="11">
        <v>0</v>
      </c>
      <c r="BY99" s="11">
        <v>0</v>
      </c>
      <c r="BZ99" s="11">
        <v>0</v>
      </c>
      <c r="CA99" s="11">
        <v>0</v>
      </c>
      <c r="CB99" s="11">
        <f>CA99-BZ99</f>
        <v>0</v>
      </c>
      <c r="CC99" s="11">
        <f>IF(BZ99=0,0,CA99/BZ99*100)</f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f>CG99-CF99</f>
        <v>0</v>
      </c>
      <c r="CI99" s="11">
        <f>IF(CF99=0,0,CG99/CF99*100)</f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f>CM99-CL99</f>
        <v>0</v>
      </c>
      <c r="CO99" s="11">
        <f>IF(CL99=0,0,CM99/CL99*100)</f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f>CS99-CR99</f>
        <v>0</v>
      </c>
      <c r="CU99" s="11">
        <f>IF(CR99=0,0,CS99/CR99*100)</f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f>CY99-CX99</f>
        <v>0</v>
      </c>
      <c r="DA99" s="11">
        <f>IF(CX99=0,0,CY99/CX99*100)</f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f>DE99-DD99</f>
        <v>0</v>
      </c>
      <c r="DG99" s="11">
        <f>IF(DD99=0,0,DE99/DD99*100)</f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f>DK99-DJ99</f>
        <v>0</v>
      </c>
      <c r="DM99" s="11">
        <f>IF(DJ99=0,0,DK99/DJ99*100)</f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f>DQ99-DP99</f>
        <v>0</v>
      </c>
      <c r="DS99" s="11">
        <f>IF(DP99=0,0,DQ99/DP99*100)</f>
        <v>0</v>
      </c>
      <c r="DT99" s="11">
        <v>0</v>
      </c>
      <c r="DU99" s="11">
        <v>0</v>
      </c>
      <c r="DV99" s="11">
        <v>0</v>
      </c>
      <c r="DW99" s="11">
        <v>0</v>
      </c>
      <c r="DX99" s="11">
        <f>DW99-DV99</f>
        <v>0</v>
      </c>
      <c r="DY99" s="11">
        <f>IF(DV99=0,0,DW99/DV99*100)</f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f>EC99-EB99</f>
        <v>0</v>
      </c>
      <c r="EE99" s="11">
        <f>IF(EB99=0,0,EC99/EB99*100)</f>
        <v>0</v>
      </c>
      <c r="EF99" s="11">
        <v>0</v>
      </c>
      <c r="EG99" s="11">
        <v>0</v>
      </c>
      <c r="EH99" s="11">
        <v>0</v>
      </c>
      <c r="EI99" s="11">
        <v>0</v>
      </c>
      <c r="EJ99" s="11">
        <f>EI99-EH99</f>
        <v>0</v>
      </c>
      <c r="EK99" s="11">
        <f>IF(EH99=0,0,EI99/EH99*100)</f>
        <v>0</v>
      </c>
    </row>
    <row r="100" spans="1:141" x14ac:dyDescent="0.2">
      <c r="A100" s="10"/>
      <c r="B100" s="10">
        <v>41054300</v>
      </c>
      <c r="C100" s="10" t="s">
        <v>123</v>
      </c>
      <c r="D100" s="11">
        <v>0</v>
      </c>
      <c r="E100" s="11">
        <v>1074175</v>
      </c>
      <c r="F100" s="11">
        <v>403000</v>
      </c>
      <c r="G100" s="11">
        <v>403000</v>
      </c>
      <c r="H100" s="11">
        <f>G100-F100</f>
        <v>0</v>
      </c>
      <c r="I100" s="11">
        <f>IF(F100=0,0,G100/F100*100)</f>
        <v>100</v>
      </c>
      <c r="J100" s="11">
        <v>0</v>
      </c>
      <c r="K100" s="11">
        <v>1074175</v>
      </c>
      <c r="L100" s="11">
        <v>403000</v>
      </c>
      <c r="M100" s="11">
        <v>403000</v>
      </c>
      <c r="N100" s="11">
        <f>M100-L100</f>
        <v>0</v>
      </c>
      <c r="O100" s="11">
        <f>IF(L100=0,0,M100/L100*100)</f>
        <v>100</v>
      </c>
      <c r="P100" s="11">
        <v>0</v>
      </c>
      <c r="Q100" s="11">
        <v>0</v>
      </c>
      <c r="R100" s="11">
        <v>0</v>
      </c>
      <c r="S100" s="11">
        <v>0</v>
      </c>
      <c r="T100" s="11">
        <f>S100-R100</f>
        <v>0</v>
      </c>
      <c r="U100" s="11">
        <f>IF(R100=0,0,S100/R100*100)</f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>Y100-X100</f>
        <v>0</v>
      </c>
      <c r="AA100" s="11">
        <f>IF(X100=0,0,Y100/X100*100)</f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>AE100-AD100</f>
        <v>0</v>
      </c>
      <c r="AG100" s="11">
        <f>IF(AD100=0,0,AE100/AD100*100)</f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f>AK100-AJ100</f>
        <v>0</v>
      </c>
      <c r="AM100" s="11">
        <f>IF(AJ100=0,0,AK100/AJ100*100)</f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AQ100-AP100</f>
        <v>0</v>
      </c>
      <c r="AS100" s="11">
        <f>IF(AP100=0,0,AQ100/AP100*100)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f>AW100-AV100</f>
        <v>0</v>
      </c>
      <c r="AY100" s="11">
        <f>IF(AV100=0,0,AW100/AV100*100)</f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f>BC100-BB100</f>
        <v>0</v>
      </c>
      <c r="BE100" s="11">
        <f>IF(BB100=0,0,BC100/BB100*100)</f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f>BI100-BH100</f>
        <v>0</v>
      </c>
      <c r="BK100" s="11">
        <f>IF(BH100=0,0,BI100/BH100*100)</f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f>BO100-BN100</f>
        <v>0</v>
      </c>
      <c r="BQ100" s="11">
        <f>IF(BN100=0,0,BO100/BN100*100)</f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f>BU100-BT100</f>
        <v>0</v>
      </c>
      <c r="BW100" s="11">
        <f>IF(BT100=0,0,BU100/BT100*100)</f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>CA100-BZ100</f>
        <v>0</v>
      </c>
      <c r="CC100" s="11">
        <f>IF(BZ100=0,0,CA100/BZ100*100)</f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f>CG100-CF100</f>
        <v>0</v>
      </c>
      <c r="CI100" s="11">
        <f>IF(CF100=0,0,CG100/CF100*100)</f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f>CM100-CL100</f>
        <v>0</v>
      </c>
      <c r="CO100" s="11">
        <f>IF(CL100=0,0,CM100/CL100*100)</f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f>CS100-CR100</f>
        <v>0</v>
      </c>
      <c r="CU100" s="11">
        <f>IF(CR100=0,0,CS100/CR100*100)</f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f>CY100-CX100</f>
        <v>0</v>
      </c>
      <c r="DA100" s="11">
        <f>IF(CX100=0,0,CY100/CX100*100)</f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f>DE100-DD100</f>
        <v>0</v>
      </c>
      <c r="DG100" s="11">
        <f>IF(DD100=0,0,DE100/DD100*100)</f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f>DK100-DJ100</f>
        <v>0</v>
      </c>
      <c r="DM100" s="11">
        <f>IF(DJ100=0,0,DK100/DJ100*100)</f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f>DQ100-DP100</f>
        <v>0</v>
      </c>
      <c r="DS100" s="11">
        <f>IF(DP100=0,0,DQ100/DP100*100)</f>
        <v>0</v>
      </c>
      <c r="DT100" s="11">
        <v>0</v>
      </c>
      <c r="DU100" s="11">
        <v>0</v>
      </c>
      <c r="DV100" s="11">
        <v>0</v>
      </c>
      <c r="DW100" s="11">
        <v>0</v>
      </c>
      <c r="DX100" s="11">
        <f>DW100-DV100</f>
        <v>0</v>
      </c>
      <c r="DY100" s="11">
        <f>IF(DV100=0,0,DW100/DV100*100)</f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f>EC100-EB100</f>
        <v>0</v>
      </c>
      <c r="EE100" s="11">
        <f>IF(EB100=0,0,EC100/EB100*100)</f>
        <v>0</v>
      </c>
      <c r="EF100" s="11">
        <v>0</v>
      </c>
      <c r="EG100" s="11">
        <v>0</v>
      </c>
      <c r="EH100" s="11">
        <v>0</v>
      </c>
      <c r="EI100" s="11">
        <v>0</v>
      </c>
      <c r="EJ100" s="11">
        <f>EI100-EH100</f>
        <v>0</v>
      </c>
      <c r="EK100" s="11">
        <f>IF(EH100=0,0,EI100/EH100*100)</f>
        <v>0</v>
      </c>
    </row>
    <row r="101" spans="1:141" x14ac:dyDescent="0.2">
      <c r="A101" s="12" t="s">
        <v>124</v>
      </c>
      <c r="B101" s="13"/>
      <c r="C101" s="13"/>
      <c r="D101" s="14">
        <v>177912834</v>
      </c>
      <c r="E101" s="14">
        <v>172912834</v>
      </c>
      <c r="F101" s="14">
        <v>89307641</v>
      </c>
      <c r="G101" s="14">
        <v>93173982.709999993</v>
      </c>
      <c r="H101" s="14">
        <f>G101-F101</f>
        <v>3866341.7099999934</v>
      </c>
      <c r="I101" s="14">
        <f>IF(F101=0,0,G101/F101*100)</f>
        <v>104.32923954401616</v>
      </c>
      <c r="J101" s="14">
        <v>130742885</v>
      </c>
      <c r="K101" s="14">
        <v>125742885</v>
      </c>
      <c r="L101" s="14">
        <v>65408260</v>
      </c>
      <c r="M101" s="14">
        <v>67302502.459999993</v>
      </c>
      <c r="N101" s="14">
        <f>M101-L101</f>
        <v>1894242.4599999934</v>
      </c>
      <c r="O101" s="14">
        <f>IF(L101=0,0,M101/L101*100)</f>
        <v>102.89602943114524</v>
      </c>
      <c r="P101" s="14">
        <v>22074180</v>
      </c>
      <c r="Q101" s="14">
        <v>22074180</v>
      </c>
      <c r="R101" s="14">
        <v>12353240</v>
      </c>
      <c r="S101" s="14">
        <v>13418046.640000001</v>
      </c>
      <c r="T101" s="14">
        <f>S101-R101</f>
        <v>1064806.6400000006</v>
      </c>
      <c r="U101" s="14">
        <f>IF(R101=0,0,S101/R101*100)</f>
        <v>108.61965476263717</v>
      </c>
      <c r="V101" s="14">
        <v>22074180</v>
      </c>
      <c r="W101" s="14">
        <v>22074180</v>
      </c>
      <c r="X101" s="14">
        <v>12353240</v>
      </c>
      <c r="Y101" s="14">
        <v>13418046.640000001</v>
      </c>
      <c r="Z101" s="14">
        <f>Y101-X101</f>
        <v>1064806.6400000006</v>
      </c>
      <c r="AA101" s="14">
        <f>IF(X101=0,0,Y101/X101*100)</f>
        <v>108.61965476263717</v>
      </c>
      <c r="AB101" s="14">
        <v>25095769</v>
      </c>
      <c r="AC101" s="14">
        <v>25095769</v>
      </c>
      <c r="AD101" s="14">
        <v>11546141</v>
      </c>
      <c r="AE101" s="14">
        <v>12453433.609999998</v>
      </c>
      <c r="AF101" s="14">
        <f>AE101-AD101</f>
        <v>907292.60999999754</v>
      </c>
      <c r="AG101" s="14">
        <f>IF(AD101=0,0,AE101/AD101*100)</f>
        <v>107.8579727200629</v>
      </c>
      <c r="AH101" s="14">
        <v>1240000</v>
      </c>
      <c r="AI101" s="14">
        <v>1240000</v>
      </c>
      <c r="AJ101" s="14">
        <v>575890</v>
      </c>
      <c r="AK101" s="14">
        <v>643670.41</v>
      </c>
      <c r="AL101" s="14">
        <f>AK101-AJ101</f>
        <v>67780.410000000033</v>
      </c>
      <c r="AM101" s="14">
        <f>IF(AJ101=0,0,AK101/AJ101*100)</f>
        <v>111.76967997360607</v>
      </c>
      <c r="AN101" s="14">
        <v>1225294</v>
      </c>
      <c r="AO101" s="14">
        <v>1225294</v>
      </c>
      <c r="AP101" s="14">
        <v>547903</v>
      </c>
      <c r="AQ101" s="14">
        <v>417446.63999999996</v>
      </c>
      <c r="AR101" s="14">
        <f>AQ101-AP101</f>
        <v>-130456.36000000004</v>
      </c>
      <c r="AS101" s="14">
        <f>IF(AP101=0,0,AQ101/AP101*100)</f>
        <v>76.189880325532073</v>
      </c>
      <c r="AT101" s="14">
        <v>1931600</v>
      </c>
      <c r="AU101" s="14">
        <v>1931600</v>
      </c>
      <c r="AV101" s="14">
        <v>908915</v>
      </c>
      <c r="AW101" s="14">
        <v>853555.22</v>
      </c>
      <c r="AX101" s="14">
        <f>AW101-AV101</f>
        <v>-55359.780000000028</v>
      </c>
      <c r="AY101" s="14">
        <f>IF(AV101=0,0,AW101/AV101*100)</f>
        <v>93.909245639031141</v>
      </c>
      <c r="AZ101" s="14">
        <v>1861750</v>
      </c>
      <c r="BA101" s="14">
        <v>1861750</v>
      </c>
      <c r="BB101" s="14">
        <v>785871</v>
      </c>
      <c r="BC101" s="14">
        <v>716235.11</v>
      </c>
      <c r="BD101" s="14">
        <f>BC101-BB101</f>
        <v>-69635.890000000014</v>
      </c>
      <c r="BE101" s="14">
        <f>IF(BB101=0,0,BC101/BB101*100)</f>
        <v>91.139017726827944</v>
      </c>
      <c r="BF101" s="14">
        <v>578010</v>
      </c>
      <c r="BG101" s="14">
        <v>578010</v>
      </c>
      <c r="BH101" s="14">
        <v>392339</v>
      </c>
      <c r="BI101" s="14">
        <v>351473.91000000003</v>
      </c>
      <c r="BJ101" s="14">
        <f>BI101-BH101</f>
        <v>-40865.089999999967</v>
      </c>
      <c r="BK101" s="14">
        <f>IF(BH101=0,0,BI101/BH101*100)</f>
        <v>89.584239649894613</v>
      </c>
      <c r="BL101" s="14">
        <v>690350</v>
      </c>
      <c r="BM101" s="14">
        <v>690350</v>
      </c>
      <c r="BN101" s="14">
        <v>278040</v>
      </c>
      <c r="BO101" s="14">
        <v>314100.40000000002</v>
      </c>
      <c r="BP101" s="14">
        <f>BO101-BN101</f>
        <v>36060.400000000023</v>
      </c>
      <c r="BQ101" s="14">
        <f>IF(BN101=0,0,BO101/BN101*100)</f>
        <v>112.96950079125307</v>
      </c>
      <c r="BR101" s="14">
        <v>1569623</v>
      </c>
      <c r="BS101" s="14">
        <v>1569623</v>
      </c>
      <c r="BT101" s="14">
        <v>705870</v>
      </c>
      <c r="BU101" s="14">
        <v>665489.66999999993</v>
      </c>
      <c r="BV101" s="14">
        <f>BU101-BT101</f>
        <v>-40380.330000000075</v>
      </c>
      <c r="BW101" s="14">
        <f>IF(BT101=0,0,BU101/BT101*100)</f>
        <v>94.279353138679909</v>
      </c>
      <c r="BX101" s="14">
        <v>1326357</v>
      </c>
      <c r="BY101" s="14">
        <v>1326357</v>
      </c>
      <c r="BZ101" s="14">
        <v>588313</v>
      </c>
      <c r="CA101" s="14">
        <v>598348.19999999995</v>
      </c>
      <c r="CB101" s="14">
        <f>CA101-BZ101</f>
        <v>10035.199999999953</v>
      </c>
      <c r="CC101" s="14">
        <f>IF(BZ101=0,0,CA101/BZ101*100)</f>
        <v>101.70575866927977</v>
      </c>
      <c r="CD101" s="14">
        <v>1393250</v>
      </c>
      <c r="CE101" s="14">
        <v>1393250</v>
      </c>
      <c r="CF101" s="14">
        <v>570145</v>
      </c>
      <c r="CG101" s="14">
        <v>743048.96000000008</v>
      </c>
      <c r="CH101" s="14">
        <f>CG101-CF101</f>
        <v>172903.96000000008</v>
      </c>
      <c r="CI101" s="14">
        <f>IF(CF101=0,0,CG101/CF101*100)</f>
        <v>130.32631348165819</v>
      </c>
      <c r="CJ101" s="14">
        <v>1091320</v>
      </c>
      <c r="CK101" s="14">
        <v>1091320</v>
      </c>
      <c r="CL101" s="14">
        <v>461130</v>
      </c>
      <c r="CM101" s="14">
        <v>532981.47</v>
      </c>
      <c r="CN101" s="14">
        <f>CM101-CL101</f>
        <v>71851.469999999972</v>
      </c>
      <c r="CO101" s="14">
        <f>IF(CL101=0,0,CM101/CL101*100)</f>
        <v>115.58160822327758</v>
      </c>
      <c r="CP101" s="14">
        <v>1890000</v>
      </c>
      <c r="CQ101" s="14">
        <v>1890000</v>
      </c>
      <c r="CR101" s="14">
        <v>947900</v>
      </c>
      <c r="CS101" s="14">
        <v>999543.77</v>
      </c>
      <c r="CT101" s="14">
        <f>CS101-CR101</f>
        <v>51643.770000000019</v>
      </c>
      <c r="CU101" s="14">
        <f>IF(CR101=0,0,CS101/CR101*100)</f>
        <v>105.4482297710729</v>
      </c>
      <c r="CV101" s="14">
        <v>2936635</v>
      </c>
      <c r="CW101" s="14">
        <v>2936635</v>
      </c>
      <c r="CX101" s="14">
        <v>1522503</v>
      </c>
      <c r="CY101" s="14">
        <v>1531288.01</v>
      </c>
      <c r="CZ101" s="14">
        <f>CY101-CX101</f>
        <v>8785.0100000000093</v>
      </c>
      <c r="DA101" s="14">
        <f>IF(CX101=0,0,CY101/CX101*100)</f>
        <v>100.57701101409981</v>
      </c>
      <c r="DB101" s="14">
        <v>789770</v>
      </c>
      <c r="DC101" s="14">
        <v>789770</v>
      </c>
      <c r="DD101" s="14">
        <v>306387</v>
      </c>
      <c r="DE101" s="14">
        <v>403361.22</v>
      </c>
      <c r="DF101" s="14">
        <f>DE101-DD101</f>
        <v>96974.219999999972</v>
      </c>
      <c r="DG101" s="14">
        <f>IF(DD101=0,0,DE101/DD101*100)</f>
        <v>131.6508924987026</v>
      </c>
      <c r="DH101" s="14">
        <v>1886000</v>
      </c>
      <c r="DI101" s="14">
        <v>1886000</v>
      </c>
      <c r="DJ101" s="14">
        <v>900100</v>
      </c>
      <c r="DK101" s="14">
        <v>798922.08</v>
      </c>
      <c r="DL101" s="14">
        <f>DK101-DJ101</f>
        <v>-101177.92000000004</v>
      </c>
      <c r="DM101" s="14">
        <f>IF(DJ101=0,0,DK101/DJ101*100)</f>
        <v>88.759257860237753</v>
      </c>
      <c r="DN101" s="14">
        <v>644830</v>
      </c>
      <c r="DO101" s="14">
        <v>644830</v>
      </c>
      <c r="DP101" s="14">
        <v>265675</v>
      </c>
      <c r="DQ101" s="14">
        <v>292577.78999999998</v>
      </c>
      <c r="DR101" s="14">
        <f>DQ101-DP101</f>
        <v>26902.789999999979</v>
      </c>
      <c r="DS101" s="14">
        <f>IF(DP101=0,0,DQ101/DP101*100)</f>
        <v>110.12620306765784</v>
      </c>
      <c r="DT101" s="14">
        <v>1311970</v>
      </c>
      <c r="DU101" s="14">
        <v>1311970</v>
      </c>
      <c r="DV101" s="14">
        <v>611961</v>
      </c>
      <c r="DW101" s="14">
        <v>806760.36</v>
      </c>
      <c r="DX101" s="14">
        <f>DW101-DV101</f>
        <v>194799.35999999999</v>
      </c>
      <c r="DY101" s="14">
        <f>IF(DV101=0,0,DW101/DV101*100)</f>
        <v>131.83198929343536</v>
      </c>
      <c r="DZ101" s="14">
        <v>803110</v>
      </c>
      <c r="EA101" s="14">
        <v>803110</v>
      </c>
      <c r="EB101" s="14">
        <v>256829</v>
      </c>
      <c r="EC101" s="14">
        <v>294726.86</v>
      </c>
      <c r="ED101" s="14">
        <f>EC101-EB101</f>
        <v>37897.859999999986</v>
      </c>
      <c r="EE101" s="14">
        <f>IF(EB101=0,0,EC101/EB101*100)</f>
        <v>114.75606726654699</v>
      </c>
      <c r="EF101" s="14">
        <v>1925900</v>
      </c>
      <c r="EG101" s="14">
        <v>1925900</v>
      </c>
      <c r="EH101" s="14">
        <v>920370</v>
      </c>
      <c r="EI101" s="14">
        <v>1489903.53</v>
      </c>
      <c r="EJ101" s="14">
        <f>EI101-EH101</f>
        <v>569533.53</v>
      </c>
      <c r="EK101" s="14">
        <f>IF(EH101=0,0,EI101/EH101*100)</f>
        <v>161.88093158186382</v>
      </c>
    </row>
    <row r="102" spans="1:141" x14ac:dyDescent="0.2">
      <c r="A102" s="12" t="s">
        <v>125</v>
      </c>
      <c r="B102" s="13"/>
      <c r="C102" s="13"/>
      <c r="D102" s="14">
        <v>467712074</v>
      </c>
      <c r="E102" s="14">
        <v>500055329</v>
      </c>
      <c r="F102" s="14">
        <v>305560905.81</v>
      </c>
      <c r="G102" s="14">
        <v>294199798.86000007</v>
      </c>
      <c r="H102" s="14">
        <f>G102-F102</f>
        <v>-11361106.949999928</v>
      </c>
      <c r="I102" s="14">
        <f>IF(F102=0,0,G102/F102*100)</f>
        <v>96.281884647552289</v>
      </c>
      <c r="J102" s="14">
        <v>420442125</v>
      </c>
      <c r="K102" s="14">
        <v>451858480</v>
      </c>
      <c r="L102" s="14">
        <v>280634624.81</v>
      </c>
      <c r="M102" s="14">
        <v>267264728.42999995</v>
      </c>
      <c r="N102" s="14">
        <f>M102-L102</f>
        <v>-13369896.380000055</v>
      </c>
      <c r="O102" s="14">
        <f>IF(L102=0,0,M102/L102*100)</f>
        <v>95.235835068800938</v>
      </c>
      <c r="P102" s="14">
        <v>22074180</v>
      </c>
      <c r="Q102" s="14">
        <v>22074180</v>
      </c>
      <c r="R102" s="14">
        <v>12353240</v>
      </c>
      <c r="S102" s="14">
        <v>13418046.640000001</v>
      </c>
      <c r="T102" s="14">
        <f>S102-R102</f>
        <v>1064806.6400000006</v>
      </c>
      <c r="U102" s="14">
        <f>IF(R102=0,0,S102/R102*100)</f>
        <v>108.61965476263717</v>
      </c>
      <c r="V102" s="14">
        <v>22074180</v>
      </c>
      <c r="W102" s="14">
        <v>22074180</v>
      </c>
      <c r="X102" s="14">
        <v>12353240</v>
      </c>
      <c r="Y102" s="14">
        <v>13418046.640000001</v>
      </c>
      <c r="Z102" s="14">
        <f>Y102-X102</f>
        <v>1064806.6400000006</v>
      </c>
      <c r="AA102" s="14">
        <f>IF(X102=0,0,Y102/X102*100)</f>
        <v>108.61965476263717</v>
      </c>
      <c r="AB102" s="14">
        <v>25195769</v>
      </c>
      <c r="AC102" s="14">
        <v>26122669</v>
      </c>
      <c r="AD102" s="14">
        <v>12573041</v>
      </c>
      <c r="AE102" s="14">
        <v>13517023.789999999</v>
      </c>
      <c r="AF102" s="14">
        <f>AE102-AD102</f>
        <v>943982.78999999911</v>
      </c>
      <c r="AG102" s="14">
        <f>IF(AD102=0,0,AE102/AD102*100)</f>
        <v>107.50799102619644</v>
      </c>
      <c r="AH102" s="14">
        <v>1240000</v>
      </c>
      <c r="AI102" s="14">
        <v>1240000</v>
      </c>
      <c r="AJ102" s="14">
        <v>575890</v>
      </c>
      <c r="AK102" s="14">
        <v>643670.41</v>
      </c>
      <c r="AL102" s="14">
        <f>AK102-AJ102</f>
        <v>67780.410000000033</v>
      </c>
      <c r="AM102" s="14">
        <f>IF(AJ102=0,0,AK102/AJ102*100)</f>
        <v>111.76967997360607</v>
      </c>
      <c r="AN102" s="14">
        <v>1225294</v>
      </c>
      <c r="AO102" s="14">
        <v>1225294</v>
      </c>
      <c r="AP102" s="14">
        <v>547903</v>
      </c>
      <c r="AQ102" s="14">
        <v>417446.63999999996</v>
      </c>
      <c r="AR102" s="14">
        <f>AQ102-AP102</f>
        <v>-130456.36000000004</v>
      </c>
      <c r="AS102" s="14">
        <f>IF(AP102=0,0,AQ102/AP102*100)</f>
        <v>76.189880325532073</v>
      </c>
      <c r="AT102" s="14">
        <v>1931600</v>
      </c>
      <c r="AU102" s="14">
        <v>2277200</v>
      </c>
      <c r="AV102" s="14">
        <v>1254515</v>
      </c>
      <c r="AW102" s="14">
        <v>1262155.22</v>
      </c>
      <c r="AX102" s="14">
        <f>AW102-AV102</f>
        <v>7640.2199999999721</v>
      </c>
      <c r="AY102" s="14">
        <f>IF(AV102=0,0,AW102/AV102*100)</f>
        <v>100.60901782760668</v>
      </c>
      <c r="AZ102" s="14">
        <v>1861750</v>
      </c>
      <c r="BA102" s="14">
        <v>2005050</v>
      </c>
      <c r="BB102" s="14">
        <v>929171</v>
      </c>
      <c r="BC102" s="14">
        <v>854104.79</v>
      </c>
      <c r="BD102" s="14">
        <f>BC102-BB102</f>
        <v>-75066.209999999963</v>
      </c>
      <c r="BE102" s="14">
        <f>IF(BB102=0,0,BC102/BB102*100)</f>
        <v>91.921163058253015</v>
      </c>
      <c r="BF102" s="14">
        <v>578010</v>
      </c>
      <c r="BG102" s="14">
        <v>578010</v>
      </c>
      <c r="BH102" s="14">
        <v>392339</v>
      </c>
      <c r="BI102" s="14">
        <v>351473.91000000003</v>
      </c>
      <c r="BJ102" s="14">
        <f>BI102-BH102</f>
        <v>-40865.089999999967</v>
      </c>
      <c r="BK102" s="14">
        <f>IF(BH102=0,0,BI102/BH102*100)</f>
        <v>89.584239649894613</v>
      </c>
      <c r="BL102" s="14">
        <v>690350</v>
      </c>
      <c r="BM102" s="14">
        <v>690350</v>
      </c>
      <c r="BN102" s="14">
        <v>278040</v>
      </c>
      <c r="BO102" s="14">
        <v>314100.40000000002</v>
      </c>
      <c r="BP102" s="14">
        <f>BO102-BN102</f>
        <v>36060.400000000023</v>
      </c>
      <c r="BQ102" s="14">
        <f>IF(BN102=0,0,BO102/BN102*100)</f>
        <v>112.96950079125307</v>
      </c>
      <c r="BR102" s="14">
        <v>1669623</v>
      </c>
      <c r="BS102" s="14">
        <v>1669623</v>
      </c>
      <c r="BT102" s="14">
        <v>805870</v>
      </c>
      <c r="BU102" s="14">
        <v>765420.99999999988</v>
      </c>
      <c r="BV102" s="14">
        <f>BU102-BT102</f>
        <v>-40449.000000000116</v>
      </c>
      <c r="BW102" s="14">
        <f>IF(BT102=0,0,BU102/BT102*100)</f>
        <v>94.980704083785213</v>
      </c>
      <c r="BX102" s="14">
        <v>1326357</v>
      </c>
      <c r="BY102" s="14">
        <v>1326357</v>
      </c>
      <c r="BZ102" s="14">
        <v>588313</v>
      </c>
      <c r="CA102" s="14">
        <v>598348.19999999995</v>
      </c>
      <c r="CB102" s="14">
        <f>CA102-BZ102</f>
        <v>10035.199999999953</v>
      </c>
      <c r="CC102" s="14">
        <f>IF(BZ102=0,0,CA102/BZ102*100)</f>
        <v>101.70575866927977</v>
      </c>
      <c r="CD102" s="14">
        <v>1393250</v>
      </c>
      <c r="CE102" s="14">
        <v>1393250</v>
      </c>
      <c r="CF102" s="14">
        <v>570145</v>
      </c>
      <c r="CG102" s="14">
        <v>743048.96000000008</v>
      </c>
      <c r="CH102" s="14">
        <f>CG102-CF102</f>
        <v>172903.96000000008</v>
      </c>
      <c r="CI102" s="14">
        <f>IF(CF102=0,0,CG102/CF102*100)</f>
        <v>130.32631348165819</v>
      </c>
      <c r="CJ102" s="14">
        <v>1091320</v>
      </c>
      <c r="CK102" s="14">
        <v>1091320</v>
      </c>
      <c r="CL102" s="14">
        <v>461130</v>
      </c>
      <c r="CM102" s="14">
        <v>532981.47</v>
      </c>
      <c r="CN102" s="14">
        <f>CM102-CL102</f>
        <v>71851.469999999972</v>
      </c>
      <c r="CO102" s="14">
        <f>IF(CL102=0,0,CM102/CL102*100)</f>
        <v>115.58160822327758</v>
      </c>
      <c r="CP102" s="14">
        <v>1890000</v>
      </c>
      <c r="CQ102" s="14">
        <v>2074600</v>
      </c>
      <c r="CR102" s="14">
        <v>1132500</v>
      </c>
      <c r="CS102" s="14">
        <v>1180037.18</v>
      </c>
      <c r="CT102" s="14">
        <f>CS102-CR102</f>
        <v>47537.179999999935</v>
      </c>
      <c r="CU102" s="14">
        <f>IF(CR102=0,0,CS102/CR102*100)</f>
        <v>104.19754348785872</v>
      </c>
      <c r="CV102" s="14">
        <v>2936635</v>
      </c>
      <c r="CW102" s="14">
        <v>2936635</v>
      </c>
      <c r="CX102" s="14">
        <v>1522503</v>
      </c>
      <c r="CY102" s="14">
        <v>1531288.01</v>
      </c>
      <c r="CZ102" s="14">
        <f>CY102-CX102</f>
        <v>8785.0100000000093</v>
      </c>
      <c r="DA102" s="14">
        <f>IF(CX102=0,0,CY102/CX102*100)</f>
        <v>100.57701101409981</v>
      </c>
      <c r="DB102" s="14">
        <v>789770</v>
      </c>
      <c r="DC102" s="14">
        <v>789770</v>
      </c>
      <c r="DD102" s="14">
        <v>306387</v>
      </c>
      <c r="DE102" s="14">
        <v>403361.22</v>
      </c>
      <c r="DF102" s="14">
        <f>DE102-DD102</f>
        <v>96974.219999999972</v>
      </c>
      <c r="DG102" s="14">
        <f>IF(DD102=0,0,DE102/DD102*100)</f>
        <v>131.6508924987026</v>
      </c>
      <c r="DH102" s="14">
        <v>1886000</v>
      </c>
      <c r="DI102" s="14">
        <v>1886000</v>
      </c>
      <c r="DJ102" s="14">
        <v>900100</v>
      </c>
      <c r="DK102" s="14">
        <v>798922.08</v>
      </c>
      <c r="DL102" s="14">
        <f>DK102-DJ102</f>
        <v>-101177.92000000004</v>
      </c>
      <c r="DM102" s="14">
        <f>IF(DJ102=0,0,DK102/DJ102*100)</f>
        <v>88.759257860237753</v>
      </c>
      <c r="DN102" s="14">
        <v>644830</v>
      </c>
      <c r="DO102" s="14">
        <v>644830</v>
      </c>
      <c r="DP102" s="14">
        <v>265675</v>
      </c>
      <c r="DQ102" s="14">
        <v>292577.78999999998</v>
      </c>
      <c r="DR102" s="14">
        <f>DQ102-DP102</f>
        <v>26902.789999999979</v>
      </c>
      <c r="DS102" s="14">
        <f>IF(DP102=0,0,DQ102/DP102*100)</f>
        <v>110.12620306765784</v>
      </c>
      <c r="DT102" s="14">
        <v>1311970</v>
      </c>
      <c r="DU102" s="14">
        <v>1311970</v>
      </c>
      <c r="DV102" s="14">
        <v>611961</v>
      </c>
      <c r="DW102" s="14">
        <v>806760.36</v>
      </c>
      <c r="DX102" s="14">
        <f>DW102-DV102</f>
        <v>194799.35999999999</v>
      </c>
      <c r="DY102" s="14">
        <f>IF(DV102=0,0,DW102/DV102*100)</f>
        <v>131.83198929343536</v>
      </c>
      <c r="DZ102" s="14">
        <v>803110</v>
      </c>
      <c r="EA102" s="14">
        <v>803110</v>
      </c>
      <c r="EB102" s="14">
        <v>256829</v>
      </c>
      <c r="EC102" s="14">
        <v>294726.86</v>
      </c>
      <c r="ED102" s="14">
        <f>EC102-EB102</f>
        <v>37897.859999999986</v>
      </c>
      <c r="EE102" s="14">
        <f>IF(EB102=0,0,EC102/EB102*100)</f>
        <v>114.75606726654699</v>
      </c>
      <c r="EF102" s="14">
        <v>1925900</v>
      </c>
      <c r="EG102" s="14">
        <v>2179300</v>
      </c>
      <c r="EH102" s="14">
        <v>1173770</v>
      </c>
      <c r="EI102" s="14">
        <v>1726599.29</v>
      </c>
      <c r="EJ102" s="14">
        <f>EI102-EH102</f>
        <v>552829.29</v>
      </c>
      <c r="EK102" s="14">
        <f>IF(EH102=0,0,EI102/EH102*100)</f>
        <v>147.09860449662199</v>
      </c>
    </row>
  </sheetData>
  <mergeCells count="30">
    <mergeCell ref="DT7:DY7"/>
    <mergeCell ref="DZ7:EE7"/>
    <mergeCell ref="EF7:EK7"/>
    <mergeCell ref="A101:C101"/>
    <mergeCell ref="A102:C102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2019-08-01T07:24:26Z</dcterms:created>
  <dcterms:modified xsi:type="dcterms:W3CDTF">2019-08-01T07:28:15Z</dcterms:modified>
</cp:coreProperties>
</file>