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1" i="1" l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<sst xmlns="http://schemas.openxmlformats.org/spreadsheetml/2006/main" count="260" uniqueCount="125">
  <si>
    <t>Станом на 02.07.2019</t>
  </si>
  <si>
    <t>Аналіз виконання плану по доходах</t>
  </si>
  <si>
    <t>На 27.06.2019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</si>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</sst>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1"/>
  <sheetViews>
    <sheetView tabSelected="1" topLeftCell="DU69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2" bestFit="1" customWidth="1"/>
    <col min="10" max="12" width="13.88671875" customWidth="1"/>
    <col min="13" max="13" width="12.44140625" bestFit="1" customWidth="1"/>
    <col min="14" max="14" width="12" bestFit="1" customWidth="1"/>
    <col min="16" max="18" width="13.88671875" customWidth="1"/>
    <col min="19" max="19" width="11.44140625" bestFit="1" customWidth="1"/>
    <col min="20" max="20" width="9.44140625" bestFit="1" customWidth="1"/>
    <col min="22" max="24" width="13.88671875" customWidth="1"/>
    <col min="25" max="25" width="11.44140625" bestFit="1" customWidth="1"/>
    <col min="26" max="26" width="9.44140625" bestFit="1" customWidth="1"/>
    <col min="28" max="30" width="13.88671875" customWidth="1"/>
    <col min="31" max="31" width="11.44140625" bestFit="1" customWidth="1"/>
    <col min="32" max="32" width="10.44140625" bestFit="1" customWidth="1"/>
    <col min="34" max="36" width="13.88671875" customWidth="1"/>
    <col min="37" max="38" width="9.44140625" bestFit="1" customWidth="1"/>
    <col min="40" max="42" width="13.88671875" customWidth="1"/>
    <col min="43" max="43" width="9.44140625" bestFit="1" customWidth="1"/>
    <col min="44" max="44" width="10" bestFit="1" customWidth="1"/>
    <col min="46" max="48" width="13.88671875" customWidth="1"/>
    <col min="49" max="49" width="10.44140625" bestFit="1" customWidth="1"/>
    <col min="50" max="50" width="9.44140625" bestFit="1" customWidth="1"/>
    <col min="52" max="54" width="13.88671875" customWidth="1"/>
    <col min="55" max="55" width="9.44140625" bestFit="1" customWidth="1"/>
    <col min="58" max="60" width="13.88671875" customWidth="1"/>
    <col min="61" max="61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9.44140625" bestFit="1" customWidth="1"/>
    <col min="76" max="78" width="13.88671875" customWidth="1"/>
    <col min="79" max="79" width="9.44140625" bestFit="1" customWidth="1"/>
    <col min="82" max="84" width="13.88671875" customWidth="1"/>
    <col min="85" max="86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7" width="10.44140625" bestFit="1" customWidth="1"/>
    <col min="98" max="98" width="9.44140625" bestFit="1" customWidth="1"/>
    <col min="100" max="102" width="13.88671875" customWidth="1"/>
    <col min="103" max="103" width="10.44140625" bestFit="1" customWidth="1"/>
    <col min="104" max="104" width="9.44140625" bestFit="1" customWidth="1"/>
    <col min="106" max="108" width="13.88671875" customWidth="1"/>
    <col min="109" max="109" width="9.44140625" bestFit="1" customWidth="1"/>
    <col min="112" max="114" width="13.88671875" customWidth="1"/>
    <col min="115" max="115" width="9.44140625" bestFit="1" customWidth="1"/>
    <col min="118" max="120" width="13.88671875" customWidth="1"/>
    <col min="121" max="121" width="9.44140625" bestFit="1" customWidth="1"/>
    <col min="124" max="126" width="13.88671875" customWidth="1"/>
    <col min="127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39" width="10.44140625" bestFit="1" customWidth="1"/>
    <col min="140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174960586</v>
      </c>
      <c r="E9" s="11">
        <v>169960586</v>
      </c>
      <c r="F9" s="11">
        <v>72668305</v>
      </c>
      <c r="G9" s="11">
        <v>76607627.14000003</v>
      </c>
      <c r="H9" s="11">
        <f>G9-F9</f>
        <v>3939322.1400000304</v>
      </c>
      <c r="I9" s="11">
        <f>IF(F9=0,0,G9/F9*100)</f>
        <v>105.42096329341936</v>
      </c>
      <c r="J9" s="11">
        <v>130297000</v>
      </c>
      <c r="K9" s="11">
        <v>125297000</v>
      </c>
      <c r="L9" s="11">
        <v>54918500</v>
      </c>
      <c r="M9" s="11">
        <v>56868869.690000005</v>
      </c>
      <c r="N9" s="11">
        <f>M9-L9</f>
        <v>1950369.6900000051</v>
      </c>
      <c r="O9" s="11">
        <f>IF(L9=0,0,M9/L9*100)</f>
        <v>103.5513892222111</v>
      </c>
      <c r="P9" s="11">
        <v>19593020</v>
      </c>
      <c r="Q9" s="11">
        <v>19593020</v>
      </c>
      <c r="R9" s="11">
        <v>9438900</v>
      </c>
      <c r="S9" s="11">
        <v>10264260.710000001</v>
      </c>
      <c r="T9" s="11">
        <f>S9-R9</f>
        <v>825360.71000000089</v>
      </c>
      <c r="U9" s="11">
        <f>IF(R9=0,0,S9/R9*100)</f>
        <v>108.74424678723157</v>
      </c>
      <c r="V9" s="11">
        <v>19593020</v>
      </c>
      <c r="W9" s="11">
        <v>19593020</v>
      </c>
      <c r="X9" s="11">
        <v>9438900</v>
      </c>
      <c r="Y9" s="11">
        <v>10264260.710000001</v>
      </c>
      <c r="Z9" s="11">
        <f>Y9-X9</f>
        <v>825360.71000000089</v>
      </c>
      <c r="AA9" s="11">
        <f>IF(X9=0,0,Y9/X9*100)</f>
        <v>108.74424678723157</v>
      </c>
      <c r="AB9" s="11">
        <v>25070566</v>
      </c>
      <c r="AC9" s="11">
        <v>25070566</v>
      </c>
      <c r="AD9" s="11">
        <v>8310905</v>
      </c>
      <c r="AE9" s="11">
        <v>9474496.7400000002</v>
      </c>
      <c r="AF9" s="11">
        <f>AE9-AD9</f>
        <v>1163591.7400000002</v>
      </c>
      <c r="AG9" s="11">
        <f>IF(AD9=0,0,AE9/AD9*100)</f>
        <v>114.00078258625264</v>
      </c>
      <c r="AH9" s="11">
        <v>1237000</v>
      </c>
      <c r="AI9" s="11">
        <v>1237000</v>
      </c>
      <c r="AJ9" s="11">
        <v>443160</v>
      </c>
      <c r="AK9" s="11">
        <v>487502.67</v>
      </c>
      <c r="AL9" s="11">
        <f>AK9-AJ9</f>
        <v>44342.669999999984</v>
      </c>
      <c r="AM9" s="11">
        <f>IF(AJ9=0,0,AK9/AJ9*100)</f>
        <v>110.00601814243163</v>
      </c>
      <c r="AN9" s="11">
        <v>1223800</v>
      </c>
      <c r="AO9" s="11">
        <v>1223800</v>
      </c>
      <c r="AP9" s="11">
        <v>380888</v>
      </c>
      <c r="AQ9" s="11">
        <v>279059.01</v>
      </c>
      <c r="AR9" s="11">
        <f>AQ9-AP9</f>
        <v>-101828.98999999999</v>
      </c>
      <c r="AS9" s="11">
        <f>IF(AP9=0,0,AQ9/AP9*100)</f>
        <v>73.26537197286342</v>
      </c>
      <c r="AT9" s="11">
        <v>1928600</v>
      </c>
      <c r="AU9" s="11">
        <v>1928600</v>
      </c>
      <c r="AV9" s="11">
        <v>629570</v>
      </c>
      <c r="AW9" s="11">
        <v>668167.37000000011</v>
      </c>
      <c r="AX9" s="11">
        <f>AW9-AV9</f>
        <v>38597.370000000112</v>
      </c>
      <c r="AY9" s="11">
        <f>IF(AV9=0,0,AW9/AV9*100)</f>
        <v>106.13075114760871</v>
      </c>
      <c r="AZ9" s="11">
        <v>1861280</v>
      </c>
      <c r="BA9" s="11">
        <v>1861280</v>
      </c>
      <c r="BB9" s="11">
        <v>538890</v>
      </c>
      <c r="BC9" s="11">
        <v>512408.56000000006</v>
      </c>
      <c r="BD9" s="11">
        <f>BC9-BB9</f>
        <v>-26481.439999999944</v>
      </c>
      <c r="BE9" s="11">
        <f>IF(BB9=0,0,BC9/BB9*100)</f>
        <v>95.085928482621696</v>
      </c>
      <c r="BF9" s="11">
        <v>577275</v>
      </c>
      <c r="BG9" s="11">
        <v>577275</v>
      </c>
      <c r="BH9" s="11">
        <v>310660</v>
      </c>
      <c r="BI9" s="11">
        <v>218946.7</v>
      </c>
      <c r="BJ9" s="11">
        <f>BI9-BH9</f>
        <v>-91713.299999999988</v>
      </c>
      <c r="BK9" s="11">
        <f>IF(BH9=0,0,BI9/BH9*100)</f>
        <v>70.477917981072551</v>
      </c>
      <c r="BL9" s="11">
        <v>689200</v>
      </c>
      <c r="BM9" s="11">
        <v>689200</v>
      </c>
      <c r="BN9" s="11">
        <v>186220</v>
      </c>
      <c r="BO9" s="11">
        <v>245369.08</v>
      </c>
      <c r="BP9" s="11">
        <f>BO9-BN9</f>
        <v>59149.079999999987</v>
      </c>
      <c r="BQ9" s="11">
        <f>IF(BN9=0,0,BO9/BN9*100)</f>
        <v>131.76301149178391</v>
      </c>
      <c r="BR9" s="11">
        <v>1565786</v>
      </c>
      <c r="BS9" s="11">
        <v>1565786</v>
      </c>
      <c r="BT9" s="11">
        <v>484402</v>
      </c>
      <c r="BU9" s="11">
        <v>489677.5</v>
      </c>
      <c r="BV9" s="11">
        <f>BU9-BT9</f>
        <v>5275.5</v>
      </c>
      <c r="BW9" s="11">
        <f>IF(BT9=0,0,BU9/BT9*100)</f>
        <v>101.08907477673503</v>
      </c>
      <c r="BX9" s="11">
        <v>1325677</v>
      </c>
      <c r="BY9" s="11">
        <v>1325677</v>
      </c>
      <c r="BZ9" s="11">
        <v>424396</v>
      </c>
      <c r="CA9" s="11">
        <v>467693.66</v>
      </c>
      <c r="CB9" s="11">
        <f>CA9-BZ9</f>
        <v>43297.659999999974</v>
      </c>
      <c r="CC9" s="11">
        <f>IF(BZ9=0,0,CA9/BZ9*100)</f>
        <v>110.20218380946096</v>
      </c>
      <c r="CD9" s="11">
        <v>1392170</v>
      </c>
      <c r="CE9" s="11">
        <v>1392170</v>
      </c>
      <c r="CF9" s="11">
        <v>360940</v>
      </c>
      <c r="CG9" s="11">
        <v>425378.76</v>
      </c>
      <c r="CH9" s="11">
        <f>CG9-CF9</f>
        <v>64438.760000000009</v>
      </c>
      <c r="CI9" s="11">
        <f>IF(CF9=0,0,CG9/CF9*100)</f>
        <v>117.85303928630798</v>
      </c>
      <c r="CJ9" s="11">
        <v>1091320</v>
      </c>
      <c r="CK9" s="11">
        <v>1091320</v>
      </c>
      <c r="CL9" s="11">
        <v>315540</v>
      </c>
      <c r="CM9" s="11">
        <v>411444.61</v>
      </c>
      <c r="CN9" s="11">
        <f>CM9-CL9</f>
        <v>95904.609999999986</v>
      </c>
      <c r="CO9" s="11">
        <f>IF(CL9=0,0,CM9/CL9*100)</f>
        <v>130.39380427204156</v>
      </c>
      <c r="CP9" s="11">
        <v>1886900</v>
      </c>
      <c r="CQ9" s="11">
        <v>1886900</v>
      </c>
      <c r="CR9" s="11">
        <v>732500</v>
      </c>
      <c r="CS9" s="11">
        <v>868061.49000000011</v>
      </c>
      <c r="CT9" s="11">
        <f>CS9-CR9</f>
        <v>135561.49000000011</v>
      </c>
      <c r="CU9" s="11">
        <f>IF(CR9=0,0,CS9/CR9*100)</f>
        <v>118.50668805460754</v>
      </c>
      <c r="CV9" s="11">
        <v>2934278</v>
      </c>
      <c r="CW9" s="11">
        <v>2934278</v>
      </c>
      <c r="CX9" s="11">
        <v>1191130</v>
      </c>
      <c r="CY9" s="11">
        <v>1340907.1199999999</v>
      </c>
      <c r="CZ9" s="11">
        <f>CY9-CX9</f>
        <v>149777.11999999988</v>
      </c>
      <c r="DA9" s="11">
        <f>IF(CX9=0,0,CY9/CX9*100)</f>
        <v>112.57437223476865</v>
      </c>
      <c r="DB9" s="11">
        <v>789080</v>
      </c>
      <c r="DC9" s="11">
        <v>789080</v>
      </c>
      <c r="DD9" s="11">
        <v>180495</v>
      </c>
      <c r="DE9" s="11">
        <v>225570.14</v>
      </c>
      <c r="DF9" s="11">
        <f>DE9-DD9</f>
        <v>45075.140000000014</v>
      </c>
      <c r="DG9" s="11">
        <f>IF(DD9=0,0,DE9/DD9*100)</f>
        <v>124.97306850605281</v>
      </c>
      <c r="DH9" s="11">
        <v>1886000</v>
      </c>
      <c r="DI9" s="11">
        <v>1886000</v>
      </c>
      <c r="DJ9" s="11">
        <v>679000</v>
      </c>
      <c r="DK9" s="11">
        <v>580974.9</v>
      </c>
      <c r="DL9" s="11">
        <f>DK9-DJ9</f>
        <v>-98025.099999999977</v>
      </c>
      <c r="DM9" s="11">
        <f>IF(DJ9=0,0,DK9/DJ9*100)</f>
        <v>85.563313696612667</v>
      </c>
      <c r="DN9" s="11">
        <v>643810</v>
      </c>
      <c r="DO9" s="11">
        <v>643810</v>
      </c>
      <c r="DP9" s="11">
        <v>177690</v>
      </c>
      <c r="DQ9" s="11">
        <v>185298.87</v>
      </c>
      <c r="DR9" s="11">
        <f>DQ9-DP9</f>
        <v>7608.8699999999953</v>
      </c>
      <c r="DS9" s="11">
        <f>IF(DP9=0,0,DQ9/DP9*100)</f>
        <v>104.28210366368393</v>
      </c>
      <c r="DT9" s="11">
        <v>1311500</v>
      </c>
      <c r="DU9" s="11">
        <v>1311500</v>
      </c>
      <c r="DV9" s="11">
        <v>367349</v>
      </c>
      <c r="DW9" s="11">
        <v>625024</v>
      </c>
      <c r="DX9" s="11">
        <f>DW9-DV9</f>
        <v>257675</v>
      </c>
      <c r="DY9" s="11">
        <f>IF(DV9=0,0,DW9/DV9*100)</f>
        <v>170.14446752271002</v>
      </c>
      <c r="DZ9" s="11">
        <v>803090</v>
      </c>
      <c r="EA9" s="11">
        <v>803090</v>
      </c>
      <c r="EB9" s="11">
        <v>209075</v>
      </c>
      <c r="EC9" s="11">
        <v>239516.77</v>
      </c>
      <c r="ED9" s="11">
        <f>EC9-EB9</f>
        <v>30441.76999999999</v>
      </c>
      <c r="EE9" s="11">
        <f>IF(EB9=0,0,EC9/EB9*100)</f>
        <v>114.56021523376778</v>
      </c>
      <c r="EF9" s="11">
        <v>1923800</v>
      </c>
      <c r="EG9" s="11">
        <v>1923800</v>
      </c>
      <c r="EH9" s="11">
        <v>699000</v>
      </c>
      <c r="EI9" s="11">
        <v>1203495.5299999998</v>
      </c>
      <c r="EJ9" s="11">
        <f>EI9-EH9</f>
        <v>504495.5299999998</v>
      </c>
      <c r="EK9" s="11">
        <f>IF(EH9=0,0,EI9/EH9*100)</f>
        <v>172.17389556509298</v>
      </c>
    </row>
    <row r="10" spans="1:141" x14ac:dyDescent="0.3">
      <c r="A10" s="10"/>
      <c r="B10" s="10">
        <v>11000000</v>
      </c>
      <c r="C10" s="10" t="s">
        <v>36</v>
      </c>
      <c r="D10" s="11">
        <v>130332860</v>
      </c>
      <c r="E10" s="11">
        <v>125332860</v>
      </c>
      <c r="F10" s="11">
        <v>54954360</v>
      </c>
      <c r="G10" s="11">
        <v>56868869.690000005</v>
      </c>
      <c r="H10" s="11">
        <f>G10-F10</f>
        <v>1914509.6900000051</v>
      </c>
      <c r="I10" s="11">
        <f>IF(F10=0,0,G10/F10*100)</f>
        <v>103.48381764431431</v>
      </c>
      <c r="J10" s="11">
        <v>130297000</v>
      </c>
      <c r="K10" s="11">
        <v>125297000</v>
      </c>
      <c r="L10" s="11">
        <v>54918500</v>
      </c>
      <c r="M10" s="11">
        <v>56868869.690000005</v>
      </c>
      <c r="N10" s="11">
        <f>M10-L10</f>
        <v>1950369.6900000051</v>
      </c>
      <c r="O10" s="11">
        <f>IF(L10=0,0,M10/L10*100)</f>
        <v>103.5513892222111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54917500</v>
      </c>
      <c r="G11" s="11">
        <v>56853159.690000005</v>
      </c>
      <c r="H11" s="11">
        <f>G11-F11</f>
        <v>1935659.6900000051</v>
      </c>
      <c r="I11" s="11">
        <f>IF(F11=0,0,G11/F11*100)</f>
        <v>103.52466825693085</v>
      </c>
      <c r="J11" s="11">
        <v>130296000</v>
      </c>
      <c r="K11" s="11">
        <v>125296000</v>
      </c>
      <c r="L11" s="11">
        <v>54917500</v>
      </c>
      <c r="M11" s="11">
        <v>56853159.690000005</v>
      </c>
      <c r="N11" s="11">
        <f>M11-L11</f>
        <v>1935659.6900000051</v>
      </c>
      <c r="O11" s="11">
        <f>IF(L11=0,0,M11/L11*100)</f>
        <v>103.52466825693085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40970900</v>
      </c>
      <c r="G12" s="11">
        <v>46241118.130000003</v>
      </c>
      <c r="H12" s="11">
        <f>G12-F12</f>
        <v>5270218.1300000027</v>
      </c>
      <c r="I12" s="11">
        <f>IF(F12=0,0,G12/F12*100)</f>
        <v>112.86332038105095</v>
      </c>
      <c r="J12" s="11">
        <v>84360000</v>
      </c>
      <c r="K12" s="11">
        <v>82360000</v>
      </c>
      <c r="L12" s="11">
        <v>40970900</v>
      </c>
      <c r="M12" s="11">
        <v>46241118.130000003</v>
      </c>
      <c r="N12" s="11">
        <f>M12-L12</f>
        <v>5270218.1300000027</v>
      </c>
      <c r="O12" s="11">
        <f>IF(L12=0,0,M12/L12*100)</f>
        <v>112.86332038105095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11044900</v>
      </c>
      <c r="G13" s="11">
        <v>7398005</v>
      </c>
      <c r="H13" s="11">
        <f>G13-F13</f>
        <v>-3646895</v>
      </c>
      <c r="I13" s="11">
        <f>IF(F13=0,0,G13/F13*100)</f>
        <v>66.981185886698839</v>
      </c>
      <c r="J13" s="11">
        <v>27680000</v>
      </c>
      <c r="K13" s="11">
        <v>25680000</v>
      </c>
      <c r="L13" s="11">
        <v>11044900</v>
      </c>
      <c r="M13" s="11">
        <v>7398005</v>
      </c>
      <c r="N13" s="11">
        <f>M13-L13</f>
        <v>-3646895</v>
      </c>
      <c r="O13" s="11">
        <f>IF(L13=0,0,M13/L13*100)</f>
        <v>66.981185886698839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2136000</v>
      </c>
      <c r="G14" s="11">
        <v>1951815.75</v>
      </c>
      <c r="H14" s="11">
        <f>G14-F14</f>
        <v>-184184.25</v>
      </c>
      <c r="I14" s="11">
        <f>IF(F14=0,0,G14/F14*100)</f>
        <v>91.377141853932585</v>
      </c>
      <c r="J14" s="11">
        <v>16576000</v>
      </c>
      <c r="K14" s="11">
        <v>15576000</v>
      </c>
      <c r="L14" s="11">
        <v>2136000</v>
      </c>
      <c r="M14" s="11">
        <v>1951815.75</v>
      </c>
      <c r="N14" s="11">
        <f>M14-L14</f>
        <v>-184184.25</v>
      </c>
      <c r="O14" s="11">
        <f>IF(L14=0,0,M14/L14*100)</f>
        <v>91.377141853932585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765700</v>
      </c>
      <c r="G15" s="11">
        <v>1262220.81</v>
      </c>
      <c r="H15" s="11">
        <f>G15-F15</f>
        <v>496520.81000000006</v>
      </c>
      <c r="I15" s="11">
        <f>IF(F15=0,0,G15/F15*100)</f>
        <v>164.84534543554918</v>
      </c>
      <c r="J15" s="11">
        <v>1680000</v>
      </c>
      <c r="K15" s="11">
        <v>1680000</v>
      </c>
      <c r="L15" s="11">
        <v>765700</v>
      </c>
      <c r="M15" s="11">
        <v>1262220.81</v>
      </c>
      <c r="N15" s="11">
        <f>M15-L15</f>
        <v>496520.81000000006</v>
      </c>
      <c r="O15" s="11">
        <f>IF(L15=0,0,M15/L15*100)</f>
        <v>164.84534543554918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36860</v>
      </c>
      <c r="G16" s="11">
        <v>15710</v>
      </c>
      <c r="H16" s="11">
        <f>G16-F16</f>
        <v>-21150</v>
      </c>
      <c r="I16" s="11">
        <f>IF(F16=0,0,G16/F16*100)</f>
        <v>42.620727075420511</v>
      </c>
      <c r="J16" s="11">
        <v>1000</v>
      </c>
      <c r="K16" s="11">
        <v>1000</v>
      </c>
      <c r="L16" s="11">
        <v>1000</v>
      </c>
      <c r="M16" s="11">
        <v>15710</v>
      </c>
      <c r="N16" s="11">
        <f>M16-L16</f>
        <v>14710</v>
      </c>
      <c r="O16" s="11">
        <f>IF(L16=0,0,M16/L16*100)</f>
        <v>1571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36860</v>
      </c>
      <c r="G17" s="11">
        <v>15710</v>
      </c>
      <c r="H17" s="11">
        <f>G17-F17</f>
        <v>-21150</v>
      </c>
      <c r="I17" s="11">
        <f>IF(F17=0,0,G17/F17*100)</f>
        <v>42.620727075420511</v>
      </c>
      <c r="J17" s="11">
        <v>1000</v>
      </c>
      <c r="K17" s="11">
        <v>1000</v>
      </c>
      <c r="L17" s="11">
        <v>1000</v>
      </c>
      <c r="M17" s="11">
        <v>15710</v>
      </c>
      <c r="N17" s="11">
        <f>M17-L17</f>
        <v>14710</v>
      </c>
      <c r="O17" s="11">
        <f>IF(L17=0,0,M17/L17*100)</f>
        <v>1571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28871</v>
      </c>
      <c r="G18" s="11">
        <v>17143.469999999998</v>
      </c>
      <c r="H18" s="11">
        <f>G18-F18</f>
        <v>-11727.530000000002</v>
      </c>
      <c r="I18" s="11">
        <f>IF(F18=0,0,G18/F18*100)</f>
        <v>59.379550413910145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1781.27</v>
      </c>
      <c r="T18" s="11">
        <f>S18-R18</f>
        <v>1781.27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1781.27</v>
      </c>
      <c r="Z18" s="11">
        <f>Y18-X18</f>
        <v>1781.27</v>
      </c>
      <c r="AA18" s="11">
        <f>IF(X18=0,0,Y18/X18*100)</f>
        <v>0</v>
      </c>
      <c r="AB18" s="11">
        <v>37725</v>
      </c>
      <c r="AC18" s="11">
        <v>37725</v>
      </c>
      <c r="AD18" s="11">
        <v>28871</v>
      </c>
      <c r="AE18" s="11">
        <v>15362.199999999999</v>
      </c>
      <c r="AF18" s="11">
        <f>AE18-AD18</f>
        <v>-13508.800000000001</v>
      </c>
      <c r="AG18" s="11">
        <f>IF(AD18=0,0,AE18/AD18*100)</f>
        <v>53.209795296318099</v>
      </c>
      <c r="AH18" s="11">
        <v>600</v>
      </c>
      <c r="AI18" s="11">
        <v>600</v>
      </c>
      <c r="AJ18" s="11">
        <v>200</v>
      </c>
      <c r="AK18" s="11">
        <v>1.65</v>
      </c>
      <c r="AL18" s="11">
        <f>AK18-AJ18</f>
        <v>-198.35</v>
      </c>
      <c r="AM18" s="11">
        <f>IF(AJ18=0,0,AK18/AJ18*100)</f>
        <v>0.82500000000000007</v>
      </c>
      <c r="AN18" s="11">
        <v>0</v>
      </c>
      <c r="AO18" s="11">
        <v>0</v>
      </c>
      <c r="AP18" s="11">
        <v>0</v>
      </c>
      <c r="AQ18" s="11">
        <v>0.47</v>
      </c>
      <c r="AR18" s="11">
        <f>AQ18-AP18</f>
        <v>0.47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1739.1399999999999</v>
      </c>
      <c r="AX18" s="11">
        <f>AW18-AV18</f>
        <v>639.13999999999987</v>
      </c>
      <c r="AY18" s="11">
        <f>IF(AV18=0,0,AW18/AV18*100)</f>
        <v>158.10363636363635</v>
      </c>
      <c r="AZ18" s="11">
        <v>1080</v>
      </c>
      <c r="BA18" s="11">
        <v>1080</v>
      </c>
      <c r="BB18" s="11">
        <v>540</v>
      </c>
      <c r="BC18" s="11">
        <v>734.54000000000008</v>
      </c>
      <c r="BD18" s="11">
        <f>BC18-BB18</f>
        <v>194.54000000000008</v>
      </c>
      <c r="BE18" s="11">
        <f>IF(BB18=0,0,BC18/BB18*100)</f>
        <v>136.02592592592595</v>
      </c>
      <c r="BF18" s="11">
        <v>0</v>
      </c>
      <c r="BG18" s="11">
        <v>0</v>
      </c>
      <c r="BH18" s="11">
        <v>0</v>
      </c>
      <c r="BI18" s="11">
        <v>56.46</v>
      </c>
      <c r="BJ18" s="11">
        <f>BI18-BH18</f>
        <v>56.46</v>
      </c>
      <c r="BK18" s="11">
        <f>IF(BH18=0,0,BI18/BH18*100)</f>
        <v>0</v>
      </c>
      <c r="BL18" s="11">
        <v>2650</v>
      </c>
      <c r="BM18" s="11">
        <v>2650</v>
      </c>
      <c r="BN18" s="11">
        <v>1320</v>
      </c>
      <c r="BO18" s="11">
        <v>669.19</v>
      </c>
      <c r="BP18" s="11">
        <f>BO18-BN18</f>
        <v>-650.80999999999995</v>
      </c>
      <c r="BQ18" s="11">
        <f>IF(BN18=0,0,BO18/BN18*100)</f>
        <v>50.696212121212127</v>
      </c>
      <c r="BR18" s="11">
        <v>0</v>
      </c>
      <c r="BS18" s="11">
        <v>0</v>
      </c>
      <c r="BT18" s="11">
        <v>0</v>
      </c>
      <c r="BU18" s="11">
        <v>526.53</v>
      </c>
      <c r="BV18" s="11">
        <f>BU18-BT18</f>
        <v>526.53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766.83999999999992</v>
      </c>
      <c r="CB18" s="11">
        <f>CA18-BZ18</f>
        <v>766.83999999999992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1.44</v>
      </c>
      <c r="CH18" s="11">
        <f>CG18-CF18</f>
        <v>1.44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200</v>
      </c>
      <c r="CS18" s="11">
        <v>6.11</v>
      </c>
      <c r="CT18" s="11">
        <f>CS18-CR18</f>
        <v>-193.89</v>
      </c>
      <c r="CU18" s="11">
        <f>IF(CR18=0,0,CS18/CR18*100)</f>
        <v>3.0550000000000002</v>
      </c>
      <c r="CV18" s="11">
        <v>26395</v>
      </c>
      <c r="CW18" s="11">
        <v>26395</v>
      </c>
      <c r="CX18" s="11">
        <v>22861</v>
      </c>
      <c r="CY18" s="11">
        <v>6887.11</v>
      </c>
      <c r="CZ18" s="11">
        <f>CY18-CX18</f>
        <v>-15973.89</v>
      </c>
      <c r="DA18" s="11">
        <f>IF(CX18=0,0,CY18/CX18*100)</f>
        <v>30.126022483705871</v>
      </c>
      <c r="DB18" s="11">
        <v>2300</v>
      </c>
      <c r="DC18" s="11">
        <v>2300</v>
      </c>
      <c r="DD18" s="11">
        <v>460</v>
      </c>
      <c r="DE18" s="11">
        <v>186.33</v>
      </c>
      <c r="DF18" s="11">
        <f>DE18-DD18</f>
        <v>-273.66999999999996</v>
      </c>
      <c r="DG18" s="11">
        <f>IF(DD18=0,0,DE18/DD18*100)</f>
        <v>40.506521739130434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641.80999999999995</v>
      </c>
      <c r="DR18" s="11">
        <f>DQ18-DP18</f>
        <v>-528.19000000000005</v>
      </c>
      <c r="DS18" s="11">
        <f>IF(DP18=0,0,DQ18/DP18*100)</f>
        <v>54.855555555555547</v>
      </c>
      <c r="DT18" s="11">
        <v>2030</v>
      </c>
      <c r="DU18" s="11">
        <v>2030</v>
      </c>
      <c r="DV18" s="11">
        <v>1020</v>
      </c>
      <c r="DW18" s="11">
        <v>377.82</v>
      </c>
      <c r="DX18" s="11">
        <f>DW18-DV18</f>
        <v>-642.18000000000006</v>
      </c>
      <c r="DY18" s="11">
        <f>IF(DV18=0,0,DW18/DV18*100)</f>
        <v>37.041176470588233</v>
      </c>
      <c r="DZ18" s="11">
        <v>0</v>
      </c>
      <c r="EA18" s="11">
        <v>0</v>
      </c>
      <c r="EB18" s="11">
        <v>0</v>
      </c>
      <c r="EC18" s="11">
        <v>245.78</v>
      </c>
      <c r="ED18" s="11">
        <f>EC18-EB18</f>
        <v>245.78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2520.98</v>
      </c>
      <c r="EJ18" s="11">
        <f>EI18-EH18</f>
        <v>2520.98</v>
      </c>
      <c r="EK18" s="11">
        <f>IF(EH18=0,0,EI18/EH18*100)</f>
        <v>0</v>
      </c>
    </row>
    <row r="19" spans="1:141" x14ac:dyDescent="0.3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28871</v>
      </c>
      <c r="G19" s="11">
        <v>13894.470000000001</v>
      </c>
      <c r="H19" s="11">
        <f>G19-F19</f>
        <v>-14976.529999999999</v>
      </c>
      <c r="I19" s="11">
        <f>IF(F19=0,0,G19/F19*100)</f>
        <v>48.126043434588347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37725</v>
      </c>
      <c r="AC19" s="11">
        <v>37725</v>
      </c>
      <c r="AD19" s="11">
        <v>28871</v>
      </c>
      <c r="AE19" s="11">
        <v>13894.470000000001</v>
      </c>
      <c r="AF19" s="11">
        <f>AE19-AD19</f>
        <v>-14976.529999999999</v>
      </c>
      <c r="AG19" s="11">
        <f>IF(AD19=0,0,AE19/AD19*100)</f>
        <v>48.126043434588347</v>
      </c>
      <c r="AH19" s="11">
        <v>600</v>
      </c>
      <c r="AI19" s="11">
        <v>600</v>
      </c>
      <c r="AJ19" s="11">
        <v>200</v>
      </c>
      <c r="AK19" s="11">
        <v>0</v>
      </c>
      <c r="AL19" s="11">
        <f>AK19-AJ19</f>
        <v>-200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954.83</v>
      </c>
      <c r="AX19" s="11">
        <f>AW19-AV19</f>
        <v>-145.16999999999996</v>
      </c>
      <c r="AY19" s="11">
        <f>IF(AV19=0,0,AW19/AV19*100)</f>
        <v>86.802727272727282</v>
      </c>
      <c r="AZ19" s="11">
        <v>1080</v>
      </c>
      <c r="BA19" s="11">
        <v>1080</v>
      </c>
      <c r="BB19" s="11">
        <v>540</v>
      </c>
      <c r="BC19" s="11">
        <v>733.95</v>
      </c>
      <c r="BD19" s="11">
        <f>BC19-BB19</f>
        <v>193.95000000000005</v>
      </c>
      <c r="BE19" s="11">
        <f>IF(BB19=0,0,BC19/BB19*100)</f>
        <v>135.91666666666669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1320</v>
      </c>
      <c r="BO19" s="11">
        <v>665.32</v>
      </c>
      <c r="BP19" s="11">
        <f>BO19-BN19</f>
        <v>-654.67999999999995</v>
      </c>
      <c r="BQ19" s="11">
        <f>IF(BN19=0,0,BO19/BN19*100)</f>
        <v>50.403030303030306</v>
      </c>
      <c r="BR19" s="11">
        <v>0</v>
      </c>
      <c r="BS19" s="11">
        <v>0</v>
      </c>
      <c r="BT19" s="11">
        <v>0</v>
      </c>
      <c r="BU19" s="11">
        <v>258.93</v>
      </c>
      <c r="BV19" s="11">
        <f>BU19-BT19</f>
        <v>258.93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200</v>
      </c>
      <c r="CS19" s="11">
        <v>0</v>
      </c>
      <c r="CT19" s="11">
        <f>CS19-CR19</f>
        <v>-200</v>
      </c>
      <c r="CU19" s="11">
        <f>IF(CR19=0,0,CS19/CR19*100)</f>
        <v>0</v>
      </c>
      <c r="CV19" s="11">
        <v>26395</v>
      </c>
      <c r="CW19" s="11">
        <v>26395</v>
      </c>
      <c r="CX19" s="11">
        <v>22861</v>
      </c>
      <c r="CY19" s="11">
        <v>6884.75</v>
      </c>
      <c r="CZ19" s="11">
        <f>CY19-CX19</f>
        <v>-15976.25</v>
      </c>
      <c r="DA19" s="11">
        <f>IF(CX19=0,0,CY19/CX19*100)</f>
        <v>30.115699225755655</v>
      </c>
      <c r="DB19" s="11">
        <v>2300</v>
      </c>
      <c r="DC19" s="11">
        <v>2300</v>
      </c>
      <c r="DD19" s="11">
        <v>460</v>
      </c>
      <c r="DE19" s="11">
        <v>0</v>
      </c>
      <c r="DF19" s="11">
        <f>DE19-DD19</f>
        <v>-460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641.41999999999996</v>
      </c>
      <c r="DR19" s="11">
        <f>DQ19-DP19</f>
        <v>-528.58000000000004</v>
      </c>
      <c r="DS19" s="11">
        <f>IF(DP19=0,0,DQ19/DP19*100)</f>
        <v>54.822222222222216</v>
      </c>
      <c r="DT19" s="11">
        <v>2030</v>
      </c>
      <c r="DU19" s="11">
        <v>2030</v>
      </c>
      <c r="DV19" s="11">
        <v>1020</v>
      </c>
      <c r="DW19" s="11">
        <v>341.51</v>
      </c>
      <c r="DX19" s="11">
        <f>DW19-DV19</f>
        <v>-678.49</v>
      </c>
      <c r="DY19" s="11">
        <f>IF(DV19=0,0,DW19/DV19*100)</f>
        <v>33.481372549019603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2515.16</v>
      </c>
      <c r="EJ19" s="11">
        <f>EI19-EH19</f>
        <v>2515.16</v>
      </c>
      <c r="EK19" s="11">
        <f>IF(EH19=0,0,EI19/EH19*100)</f>
        <v>0</v>
      </c>
    </row>
    <row r="20" spans="1:141" x14ac:dyDescent="0.3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28871</v>
      </c>
      <c r="G20" s="11">
        <v>13894.470000000001</v>
      </c>
      <c r="H20" s="11">
        <f>G20-F20</f>
        <v>-14976.529999999999</v>
      </c>
      <c r="I20" s="11">
        <f>IF(F20=0,0,G20/F20*100)</f>
        <v>48.126043434588347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37725</v>
      </c>
      <c r="AC20" s="11">
        <v>37725</v>
      </c>
      <c r="AD20" s="11">
        <v>28871</v>
      </c>
      <c r="AE20" s="11">
        <v>13894.470000000001</v>
      </c>
      <c r="AF20" s="11">
        <f>AE20-AD20</f>
        <v>-14976.529999999999</v>
      </c>
      <c r="AG20" s="11">
        <f>IF(AD20=0,0,AE20/AD20*100)</f>
        <v>48.126043434588347</v>
      </c>
      <c r="AH20" s="11">
        <v>600</v>
      </c>
      <c r="AI20" s="11">
        <v>600</v>
      </c>
      <c r="AJ20" s="11">
        <v>200</v>
      </c>
      <c r="AK20" s="11">
        <v>0</v>
      </c>
      <c r="AL20" s="11">
        <f>AK20-AJ20</f>
        <v>-200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954.83</v>
      </c>
      <c r="AX20" s="11">
        <f>AW20-AV20</f>
        <v>-145.16999999999996</v>
      </c>
      <c r="AY20" s="11">
        <f>IF(AV20=0,0,AW20/AV20*100)</f>
        <v>86.802727272727282</v>
      </c>
      <c r="AZ20" s="11">
        <v>1080</v>
      </c>
      <c r="BA20" s="11">
        <v>1080</v>
      </c>
      <c r="BB20" s="11">
        <v>540</v>
      </c>
      <c r="BC20" s="11">
        <v>733.95</v>
      </c>
      <c r="BD20" s="11">
        <f>BC20-BB20</f>
        <v>193.95000000000005</v>
      </c>
      <c r="BE20" s="11">
        <f>IF(BB20=0,0,BC20/BB20*100)</f>
        <v>135.91666666666669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1320</v>
      </c>
      <c r="BO20" s="11">
        <v>665.32</v>
      </c>
      <c r="BP20" s="11">
        <f>BO20-BN20</f>
        <v>-654.67999999999995</v>
      </c>
      <c r="BQ20" s="11">
        <f>IF(BN20=0,0,BO20/BN20*100)</f>
        <v>50.403030303030306</v>
      </c>
      <c r="BR20" s="11">
        <v>0</v>
      </c>
      <c r="BS20" s="11">
        <v>0</v>
      </c>
      <c r="BT20" s="11">
        <v>0</v>
      </c>
      <c r="BU20" s="11">
        <v>258.93</v>
      </c>
      <c r="BV20" s="11">
        <f>BU20-BT20</f>
        <v>258.93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200</v>
      </c>
      <c r="CS20" s="11">
        <v>0</v>
      </c>
      <c r="CT20" s="11">
        <f>CS20-CR20</f>
        <v>-200</v>
      </c>
      <c r="CU20" s="11">
        <f>IF(CR20=0,0,CS20/CR20*100)</f>
        <v>0</v>
      </c>
      <c r="CV20" s="11">
        <v>26395</v>
      </c>
      <c r="CW20" s="11">
        <v>26395</v>
      </c>
      <c r="CX20" s="11">
        <v>22861</v>
      </c>
      <c r="CY20" s="11">
        <v>6884.75</v>
      </c>
      <c r="CZ20" s="11">
        <f>CY20-CX20</f>
        <v>-15976.25</v>
      </c>
      <c r="DA20" s="11">
        <f>IF(CX20=0,0,CY20/CX20*100)</f>
        <v>30.115699225755655</v>
      </c>
      <c r="DB20" s="11">
        <v>2300</v>
      </c>
      <c r="DC20" s="11">
        <v>2300</v>
      </c>
      <c r="DD20" s="11">
        <v>460</v>
      </c>
      <c r="DE20" s="11">
        <v>0</v>
      </c>
      <c r="DF20" s="11">
        <f>DE20-DD20</f>
        <v>-460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641.41999999999996</v>
      </c>
      <c r="DR20" s="11">
        <f>DQ20-DP20</f>
        <v>-528.58000000000004</v>
      </c>
      <c r="DS20" s="11">
        <f>IF(DP20=0,0,DQ20/DP20*100)</f>
        <v>54.822222222222216</v>
      </c>
      <c r="DT20" s="11">
        <v>2030</v>
      </c>
      <c r="DU20" s="11">
        <v>2030</v>
      </c>
      <c r="DV20" s="11">
        <v>1020</v>
      </c>
      <c r="DW20" s="11">
        <v>341.51</v>
      </c>
      <c r="DX20" s="11">
        <f>DW20-DV20</f>
        <v>-678.49</v>
      </c>
      <c r="DY20" s="11">
        <f>IF(DV20=0,0,DW20/DV20*100)</f>
        <v>33.481372549019603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2515.16</v>
      </c>
      <c r="EJ20" s="11">
        <f>EI20-EH20</f>
        <v>2515.16</v>
      </c>
      <c r="EK20" s="11">
        <f>IF(EH20=0,0,EI20/EH20*100)</f>
        <v>0</v>
      </c>
    </row>
    <row r="21" spans="1:141" x14ac:dyDescent="0.3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3249</v>
      </c>
      <c r="H21" s="11">
        <f>G21-F21</f>
        <v>3249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1781.27</v>
      </c>
      <c r="T21" s="11">
        <f>S21-R21</f>
        <v>1781.27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1781.27</v>
      </c>
      <c r="Z21" s="11">
        <f>Y21-X21</f>
        <v>1781.27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1467.7299999999998</v>
      </c>
      <c r="AF21" s="11">
        <f>AE21-AD21</f>
        <v>1467.7299999999998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1.65</v>
      </c>
      <c r="AL21" s="11">
        <f>AK21-AJ21</f>
        <v>1.65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0.47</v>
      </c>
      <c r="AR21" s="11">
        <f>AQ21-AP21</f>
        <v>0.47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784.31</v>
      </c>
      <c r="AX21" s="11">
        <f>AW21-AV21</f>
        <v>784.31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0.59</v>
      </c>
      <c r="BD21" s="11">
        <f>BC21-BB21</f>
        <v>0.59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56.46</v>
      </c>
      <c r="BJ21" s="11">
        <f>BI21-BH21</f>
        <v>56.46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3.87</v>
      </c>
      <c r="BP21" s="11">
        <f>BO21-BN21</f>
        <v>3.87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267.60000000000002</v>
      </c>
      <c r="BV21" s="11">
        <f>BU21-BT21</f>
        <v>267.60000000000002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112.94</v>
      </c>
      <c r="CB21" s="11">
        <f>CA21-BZ21</f>
        <v>112.94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1.44</v>
      </c>
      <c r="CH21" s="11">
        <f>CG21-CF21</f>
        <v>1.44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6.11</v>
      </c>
      <c r="CT21" s="11">
        <f>CS21-CR21</f>
        <v>6.11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2.36</v>
      </c>
      <c r="CZ21" s="11">
        <f>CY21-CX21</f>
        <v>2.36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186.33</v>
      </c>
      <c r="DF21" s="11">
        <f>DE21-DD21</f>
        <v>186.33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0.39</v>
      </c>
      <c r="DR21" s="11">
        <f>DQ21-DP21</f>
        <v>0.39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36.31</v>
      </c>
      <c r="DX21" s="11">
        <f>DW21-DV21</f>
        <v>36.31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1.08</v>
      </c>
      <c r="ED21" s="11">
        <f>EC21-EB21</f>
        <v>1.08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5.82</v>
      </c>
      <c r="EJ21" s="11">
        <f>EI21-EH21</f>
        <v>5.82</v>
      </c>
      <c r="EK21" s="11">
        <f>IF(EH21=0,0,EI21/EH21*100)</f>
        <v>0</v>
      </c>
    </row>
    <row r="22" spans="1:141" x14ac:dyDescent="0.3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3249</v>
      </c>
      <c r="H22" s="11">
        <f>G22-F22</f>
        <v>3249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1781.27</v>
      </c>
      <c r="T22" s="11">
        <f>S22-R22</f>
        <v>1781.27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1781.27</v>
      </c>
      <c r="Z22" s="11">
        <f>Y22-X22</f>
        <v>1781.27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1467.7299999999998</v>
      </c>
      <c r="AF22" s="11">
        <f>AE22-AD22</f>
        <v>1467.7299999999998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1.65</v>
      </c>
      <c r="AL22" s="11">
        <f>AK22-AJ22</f>
        <v>1.65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0.47</v>
      </c>
      <c r="AR22" s="11">
        <f>AQ22-AP22</f>
        <v>0.47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784.31</v>
      </c>
      <c r="AX22" s="11">
        <f>AW22-AV22</f>
        <v>784.31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0.59</v>
      </c>
      <c r="BD22" s="11">
        <f>BC22-BB22</f>
        <v>0.59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56.46</v>
      </c>
      <c r="BJ22" s="11">
        <f>BI22-BH22</f>
        <v>56.46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3.87</v>
      </c>
      <c r="BP22" s="11">
        <f>BO22-BN22</f>
        <v>3.87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267.60000000000002</v>
      </c>
      <c r="BV22" s="11">
        <f>BU22-BT22</f>
        <v>267.60000000000002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112.94</v>
      </c>
      <c r="CB22" s="11">
        <f>CA22-BZ22</f>
        <v>112.94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1.44</v>
      </c>
      <c r="CH22" s="11">
        <f>CG22-CF22</f>
        <v>1.44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6.11</v>
      </c>
      <c r="CT22" s="11">
        <f>CS22-CR22</f>
        <v>6.11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2.36</v>
      </c>
      <c r="CZ22" s="11">
        <f>CY22-CX22</f>
        <v>2.36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186.33</v>
      </c>
      <c r="DF22" s="11">
        <f>DE22-DD22</f>
        <v>186.33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0.39</v>
      </c>
      <c r="DR22" s="11">
        <f>DQ22-DP22</f>
        <v>0.39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36.31</v>
      </c>
      <c r="DX22" s="11">
        <f>DW22-DV22</f>
        <v>36.31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1.08</v>
      </c>
      <c r="ED22" s="11">
        <f>EC22-EB22</f>
        <v>1.08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5.82</v>
      </c>
      <c r="EJ22" s="11">
        <f>EI22-EH22</f>
        <v>5.82</v>
      </c>
      <c r="EK22" s="11">
        <f>IF(EH22=0,0,EI22/EH22*100)</f>
        <v>0</v>
      </c>
    </row>
    <row r="23" spans="1:141" x14ac:dyDescent="0.3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3177839</v>
      </c>
      <c r="G23" s="11">
        <v>3144988.1199999996</v>
      </c>
      <c r="H23" s="11">
        <f>G23-F23</f>
        <v>-32850.880000000354</v>
      </c>
      <c r="I23" s="11">
        <f>IF(F23=0,0,G23/F23*100)</f>
        <v>98.966250964885248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2500120</v>
      </c>
      <c r="S23" s="11">
        <v>2497978.48</v>
      </c>
      <c r="T23" s="11">
        <f>S23-R23</f>
        <v>-2141.5200000000186</v>
      </c>
      <c r="U23" s="11">
        <f>IF(R23=0,0,S23/R23*100)</f>
        <v>99.914343311521051</v>
      </c>
      <c r="V23" s="11">
        <v>5272080</v>
      </c>
      <c r="W23" s="11">
        <v>5272080</v>
      </c>
      <c r="X23" s="11">
        <v>2500120</v>
      </c>
      <c r="Y23" s="11">
        <v>2497978.48</v>
      </c>
      <c r="Z23" s="11">
        <f>Y23-X23</f>
        <v>-2141.5200000000186</v>
      </c>
      <c r="AA23" s="11">
        <f>IF(X23=0,0,Y23/X23*100)</f>
        <v>99.914343311521051</v>
      </c>
      <c r="AB23" s="11">
        <v>1770842</v>
      </c>
      <c r="AC23" s="11">
        <v>1770842</v>
      </c>
      <c r="AD23" s="11">
        <v>677719</v>
      </c>
      <c r="AE23" s="11">
        <v>647009.64</v>
      </c>
      <c r="AF23" s="11">
        <f>AE23-AD23</f>
        <v>-30709.359999999986</v>
      </c>
      <c r="AG23" s="11">
        <f>IF(AD23=0,0,AE23/AD23*100)</f>
        <v>95.468717860942363</v>
      </c>
      <c r="AH23" s="11">
        <v>30000</v>
      </c>
      <c r="AI23" s="11">
        <v>30000</v>
      </c>
      <c r="AJ23" s="11">
        <v>15000</v>
      </c>
      <c r="AK23" s="11">
        <v>9370.75</v>
      </c>
      <c r="AL23" s="11">
        <f>AK23-AJ23</f>
        <v>-5629.25</v>
      </c>
      <c r="AM23" s="11">
        <f>IF(AJ23=0,0,AK23/AJ23*100)</f>
        <v>62.471666666666671</v>
      </c>
      <c r="AN23" s="11">
        <v>17500</v>
      </c>
      <c r="AO23" s="11">
        <v>17500</v>
      </c>
      <c r="AP23" s="11">
        <v>8748</v>
      </c>
      <c r="AQ23" s="11">
        <v>5942.3</v>
      </c>
      <c r="AR23" s="11">
        <f>AQ23-AP23</f>
        <v>-2805.7</v>
      </c>
      <c r="AS23" s="11">
        <f>IF(AP23=0,0,AQ23/AP23*100)</f>
        <v>67.927526291723822</v>
      </c>
      <c r="AT23" s="11">
        <v>14000</v>
      </c>
      <c r="AU23" s="11">
        <v>14000</v>
      </c>
      <c r="AV23" s="11">
        <v>7020</v>
      </c>
      <c r="AW23" s="11">
        <v>7047</v>
      </c>
      <c r="AX23" s="11">
        <f>AW23-AV23</f>
        <v>27</v>
      </c>
      <c r="AY23" s="11">
        <f>IF(AV23=0,0,AW23/AV23*100)</f>
        <v>100.38461538461539</v>
      </c>
      <c r="AZ23" s="11">
        <v>9100</v>
      </c>
      <c r="BA23" s="11">
        <v>9100</v>
      </c>
      <c r="BB23" s="11">
        <v>4548</v>
      </c>
      <c r="BC23" s="11">
        <v>7753</v>
      </c>
      <c r="BD23" s="11">
        <f>BC23-BB23</f>
        <v>3205</v>
      </c>
      <c r="BE23" s="11">
        <f>IF(BB23=0,0,BC23/BB23*100)</f>
        <v>170.47053649956027</v>
      </c>
      <c r="BF23" s="11">
        <v>6057</v>
      </c>
      <c r="BG23" s="11">
        <v>6057</v>
      </c>
      <c r="BH23" s="11">
        <v>2957</v>
      </c>
      <c r="BI23" s="11">
        <v>3264</v>
      </c>
      <c r="BJ23" s="11">
        <f>BI23-BH23</f>
        <v>307</v>
      </c>
      <c r="BK23" s="11">
        <f>IF(BH23=0,0,BI23/BH23*100)</f>
        <v>110.38214406493067</v>
      </c>
      <c r="BL23" s="11">
        <v>4400</v>
      </c>
      <c r="BM23" s="11">
        <v>4400</v>
      </c>
      <c r="BN23" s="11">
        <v>2180</v>
      </c>
      <c r="BO23" s="11">
        <v>1800</v>
      </c>
      <c r="BP23" s="11">
        <f>BO23-BN23</f>
        <v>-380</v>
      </c>
      <c r="BQ23" s="11">
        <f>IF(BN23=0,0,BO23/BN23*100)</f>
        <v>82.568807339449549</v>
      </c>
      <c r="BR23" s="11">
        <v>47000</v>
      </c>
      <c r="BS23" s="11">
        <v>47000</v>
      </c>
      <c r="BT23" s="11">
        <v>23498</v>
      </c>
      <c r="BU23" s="11">
        <v>23269</v>
      </c>
      <c r="BV23" s="11">
        <f>BU23-BT23</f>
        <v>-229</v>
      </c>
      <c r="BW23" s="11">
        <f>IF(BT23=0,0,BU23/BT23*100)</f>
        <v>99.025448974380808</v>
      </c>
      <c r="BX23" s="11">
        <v>1950</v>
      </c>
      <c r="BY23" s="11">
        <v>1950</v>
      </c>
      <c r="BZ23" s="11">
        <v>872</v>
      </c>
      <c r="CA23" s="11">
        <v>4336</v>
      </c>
      <c r="CB23" s="11">
        <f>CA23-BZ23</f>
        <v>3464</v>
      </c>
      <c r="CC23" s="11">
        <f>IF(BZ23=0,0,CA23/BZ23*100)</f>
        <v>497.24770642201833</v>
      </c>
      <c r="CD23" s="11">
        <v>1000</v>
      </c>
      <c r="CE23" s="11">
        <v>1000</v>
      </c>
      <c r="CF23" s="11">
        <v>480</v>
      </c>
      <c r="CG23" s="11">
        <v>485</v>
      </c>
      <c r="CH23" s="11">
        <f>CG23-CF23</f>
        <v>5</v>
      </c>
      <c r="CI23" s="11">
        <f>IF(CF23=0,0,CG23/CF23*100)</f>
        <v>101.04166666666667</v>
      </c>
      <c r="CJ23" s="11">
        <v>0</v>
      </c>
      <c r="CK23" s="11">
        <v>0</v>
      </c>
      <c r="CL23" s="11">
        <v>0</v>
      </c>
      <c r="CM23" s="11">
        <v>4036</v>
      </c>
      <c r="CN23" s="11">
        <f>CM23-CL23</f>
        <v>4036</v>
      </c>
      <c r="CO23" s="11">
        <f>IF(CL23=0,0,CM23/CL23*100)</f>
        <v>0</v>
      </c>
      <c r="CP23" s="11">
        <v>220000</v>
      </c>
      <c r="CQ23" s="11">
        <v>220000</v>
      </c>
      <c r="CR23" s="11">
        <v>109900</v>
      </c>
      <c r="CS23" s="11">
        <v>115274.56</v>
      </c>
      <c r="CT23" s="11">
        <f>CS23-CR23</f>
        <v>5374.5599999999977</v>
      </c>
      <c r="CU23" s="11">
        <f>IF(CR23=0,0,CS23/CR23*100)</f>
        <v>104.89040946314832</v>
      </c>
      <c r="CV23" s="11">
        <v>1219845</v>
      </c>
      <c r="CW23" s="11">
        <v>1219845</v>
      </c>
      <c r="CX23" s="11">
        <v>400589</v>
      </c>
      <c r="CY23" s="11">
        <v>379121.85</v>
      </c>
      <c r="CZ23" s="11">
        <f>CY23-CX23</f>
        <v>-21467.150000000023</v>
      </c>
      <c r="DA23" s="11">
        <f>IF(CX23=0,0,CY23/CX23*100)</f>
        <v>94.641103475132866</v>
      </c>
      <c r="DB23" s="11">
        <v>480</v>
      </c>
      <c r="DC23" s="11">
        <v>480</v>
      </c>
      <c r="DD23" s="11">
        <v>225</v>
      </c>
      <c r="DE23" s="11">
        <v>210</v>
      </c>
      <c r="DF23" s="11">
        <f>DE23-DD23</f>
        <v>-15</v>
      </c>
      <c r="DG23" s="11">
        <f>IF(DD23=0,0,DE23/DD23*100)</f>
        <v>93.333333333333329</v>
      </c>
      <c r="DH23" s="11">
        <v>8500</v>
      </c>
      <c r="DI23" s="11">
        <v>8500</v>
      </c>
      <c r="DJ23" s="11">
        <v>4200</v>
      </c>
      <c r="DK23" s="11">
        <v>4614</v>
      </c>
      <c r="DL23" s="11">
        <f>DK23-DJ23</f>
        <v>414</v>
      </c>
      <c r="DM23" s="11">
        <f>IF(DJ23=0,0,DK23/DJ23*100)</f>
        <v>109.85714285714285</v>
      </c>
      <c r="DN23" s="11">
        <v>19000</v>
      </c>
      <c r="DO23" s="11">
        <v>19000</v>
      </c>
      <c r="DP23" s="11">
        <v>9498</v>
      </c>
      <c r="DQ23" s="11">
        <v>11032</v>
      </c>
      <c r="DR23" s="11">
        <f>DQ23-DP23</f>
        <v>1534</v>
      </c>
      <c r="DS23" s="11">
        <f>IF(DP23=0,0,DQ23/DP23*100)</f>
        <v>116.15076858285956</v>
      </c>
      <c r="DT23" s="11">
        <v>16010</v>
      </c>
      <c r="DU23" s="11">
        <v>16010</v>
      </c>
      <c r="DV23" s="11">
        <v>8004</v>
      </c>
      <c r="DW23" s="11">
        <v>7276.15</v>
      </c>
      <c r="DX23" s="11">
        <f>DW23-DV23</f>
        <v>-727.85000000000036</v>
      </c>
      <c r="DY23" s="11">
        <f>IF(DV23=0,0,DW23/DV23*100)</f>
        <v>90.906421789105437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80000</v>
      </c>
      <c r="EI23" s="11">
        <v>62178.03</v>
      </c>
      <c r="EJ23" s="11">
        <f>EI23-EH23</f>
        <v>-17821.97</v>
      </c>
      <c r="EK23" s="11">
        <f>IF(EH23=0,0,EI23/EH23*100)</f>
        <v>77.722537500000001</v>
      </c>
    </row>
    <row r="24" spans="1:141" x14ac:dyDescent="0.3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458968</v>
      </c>
      <c r="G24" s="11">
        <v>422488.13</v>
      </c>
      <c r="H24" s="11">
        <f>G24-F24</f>
        <v>-36479.869999999995</v>
      </c>
      <c r="I24" s="11">
        <f>IF(F24=0,0,G24/F24*100)</f>
        <v>92.051761778598944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353625</v>
      </c>
      <c r="S24" s="11">
        <v>329155.25</v>
      </c>
      <c r="T24" s="11">
        <f>S24-R24</f>
        <v>-24469.75</v>
      </c>
      <c r="U24" s="11">
        <f>IF(R24=0,0,S24/R24*100)</f>
        <v>93.080311063980204</v>
      </c>
      <c r="V24" s="11">
        <v>710000</v>
      </c>
      <c r="W24" s="11">
        <v>710000</v>
      </c>
      <c r="X24" s="11">
        <v>353625</v>
      </c>
      <c r="Y24" s="11">
        <v>329155.25</v>
      </c>
      <c r="Z24" s="11">
        <f>Y24-X24</f>
        <v>-24469.75</v>
      </c>
      <c r="AA24" s="11">
        <f>IF(X24=0,0,Y24/X24*100)</f>
        <v>93.080311063980204</v>
      </c>
      <c r="AB24" s="11">
        <v>257167</v>
      </c>
      <c r="AC24" s="11">
        <v>257167</v>
      </c>
      <c r="AD24" s="11">
        <v>105343</v>
      </c>
      <c r="AE24" s="11">
        <v>93332.88</v>
      </c>
      <c r="AF24" s="11">
        <f>AE24-AD24</f>
        <v>-12010.119999999995</v>
      </c>
      <c r="AG24" s="11">
        <f>IF(AD24=0,0,AE24/AD24*100)</f>
        <v>88.599033632989375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17500</v>
      </c>
      <c r="CS24" s="11">
        <v>18472.900000000001</v>
      </c>
      <c r="CT24" s="11">
        <f>CS24-CR24</f>
        <v>972.90000000000146</v>
      </c>
      <c r="CU24" s="11">
        <f>IF(CR24=0,0,CS24/CR24*100)</f>
        <v>105.55942857142857</v>
      </c>
      <c r="CV24" s="11">
        <v>201167</v>
      </c>
      <c r="CW24" s="11">
        <v>201167</v>
      </c>
      <c r="CX24" s="11">
        <v>79843</v>
      </c>
      <c r="CY24" s="11">
        <v>65710.789999999994</v>
      </c>
      <c r="CZ24" s="11">
        <f>CY24-CX24</f>
        <v>-14132.210000000006</v>
      </c>
      <c r="DA24" s="11">
        <f>IF(CX24=0,0,CY24/CX24*100)</f>
        <v>82.300001252457946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8000</v>
      </c>
      <c r="EI24" s="11">
        <v>9149.19</v>
      </c>
      <c r="EJ24" s="11">
        <f>EI24-EH24</f>
        <v>1149.1900000000005</v>
      </c>
      <c r="EK24" s="11">
        <f>IF(EH24=0,0,EI24/EH24*100)</f>
        <v>114.36487500000001</v>
      </c>
    </row>
    <row r="25" spans="1:141" x14ac:dyDescent="0.3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458968</v>
      </c>
      <c r="G25" s="11">
        <v>422488.13</v>
      </c>
      <c r="H25" s="11">
        <f>G25-F25</f>
        <v>-36479.869999999995</v>
      </c>
      <c r="I25" s="11">
        <f>IF(F25=0,0,G25/F25*100)</f>
        <v>92.051761778598944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353625</v>
      </c>
      <c r="S25" s="11">
        <v>329155.25</v>
      </c>
      <c r="T25" s="11">
        <f>S25-R25</f>
        <v>-24469.75</v>
      </c>
      <c r="U25" s="11">
        <f>IF(R25=0,0,S25/R25*100)</f>
        <v>93.080311063980204</v>
      </c>
      <c r="V25" s="11">
        <v>710000</v>
      </c>
      <c r="W25" s="11">
        <v>710000</v>
      </c>
      <c r="X25" s="11">
        <v>353625</v>
      </c>
      <c r="Y25" s="11">
        <v>329155.25</v>
      </c>
      <c r="Z25" s="11">
        <f>Y25-X25</f>
        <v>-24469.75</v>
      </c>
      <c r="AA25" s="11">
        <f>IF(X25=0,0,Y25/X25*100)</f>
        <v>93.080311063980204</v>
      </c>
      <c r="AB25" s="11">
        <v>257167</v>
      </c>
      <c r="AC25" s="11">
        <v>257167</v>
      </c>
      <c r="AD25" s="11">
        <v>105343</v>
      </c>
      <c r="AE25" s="11">
        <v>93332.88</v>
      </c>
      <c r="AF25" s="11">
        <f>AE25-AD25</f>
        <v>-12010.119999999995</v>
      </c>
      <c r="AG25" s="11">
        <f>IF(AD25=0,0,AE25/AD25*100)</f>
        <v>88.599033632989375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17500</v>
      </c>
      <c r="CS25" s="11">
        <v>18472.900000000001</v>
      </c>
      <c r="CT25" s="11">
        <f>CS25-CR25</f>
        <v>972.90000000000146</v>
      </c>
      <c r="CU25" s="11">
        <f>IF(CR25=0,0,CS25/CR25*100)</f>
        <v>105.55942857142857</v>
      </c>
      <c r="CV25" s="11">
        <v>201167</v>
      </c>
      <c r="CW25" s="11">
        <v>201167</v>
      </c>
      <c r="CX25" s="11">
        <v>79843</v>
      </c>
      <c r="CY25" s="11">
        <v>65710.789999999994</v>
      </c>
      <c r="CZ25" s="11">
        <f>CY25-CX25</f>
        <v>-14132.210000000006</v>
      </c>
      <c r="DA25" s="11">
        <f>IF(CX25=0,0,CY25/CX25*100)</f>
        <v>82.300001252457946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8000</v>
      </c>
      <c r="EI25" s="11">
        <v>9149.19</v>
      </c>
      <c r="EJ25" s="11">
        <f>EI25-EH25</f>
        <v>1149.1900000000005</v>
      </c>
      <c r="EK25" s="11">
        <f>IF(EH25=0,0,EI25/EH25*100)</f>
        <v>114.36487500000001</v>
      </c>
    </row>
    <row r="26" spans="1:141" x14ac:dyDescent="0.3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1702275</v>
      </c>
      <c r="G26" s="11">
        <v>1646340.3900000001</v>
      </c>
      <c r="H26" s="11">
        <f>G26-F26</f>
        <v>-55934.60999999987</v>
      </c>
      <c r="I26" s="11">
        <f>IF(F26=0,0,G26/F26*100)</f>
        <v>96.714126095959827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1321785</v>
      </c>
      <c r="S26" s="11">
        <v>1282643.32</v>
      </c>
      <c r="T26" s="11">
        <f>S26-R26</f>
        <v>-39141.679999999935</v>
      </c>
      <c r="U26" s="11">
        <f>IF(R26=0,0,S26/R26*100)</f>
        <v>97.038725662645604</v>
      </c>
      <c r="V26" s="11">
        <v>2983780</v>
      </c>
      <c r="W26" s="11">
        <v>2983780</v>
      </c>
      <c r="X26" s="11">
        <v>1321785</v>
      </c>
      <c r="Y26" s="11">
        <v>1282643.32</v>
      </c>
      <c r="Z26" s="11">
        <f>Y26-X26</f>
        <v>-39141.679999999935</v>
      </c>
      <c r="AA26" s="11">
        <f>IF(X26=0,0,Y26/X26*100)</f>
        <v>97.038725662645604</v>
      </c>
      <c r="AB26" s="11">
        <v>1111860</v>
      </c>
      <c r="AC26" s="11">
        <v>1111860</v>
      </c>
      <c r="AD26" s="11">
        <v>380490</v>
      </c>
      <c r="AE26" s="11">
        <v>363697.06999999995</v>
      </c>
      <c r="AF26" s="11">
        <f>AE26-AD26</f>
        <v>-16792.930000000051</v>
      </c>
      <c r="AG26" s="11">
        <f>IF(AD26=0,0,AE26/AD26*100)</f>
        <v>95.586498988146857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72400</v>
      </c>
      <c r="CS26" s="11">
        <v>71984.66</v>
      </c>
      <c r="CT26" s="11">
        <f>CS26-CR26</f>
        <v>-415.33999999999651</v>
      </c>
      <c r="CU26" s="11">
        <f>IF(CR26=0,0,CS26/CR26*100)</f>
        <v>99.42632596685084</v>
      </c>
      <c r="CV26" s="11">
        <v>881860</v>
      </c>
      <c r="CW26" s="11">
        <v>881860</v>
      </c>
      <c r="CX26" s="11">
        <v>266090</v>
      </c>
      <c r="CY26" s="11">
        <v>256060.06</v>
      </c>
      <c r="CZ26" s="11">
        <f>CY26-CX26</f>
        <v>-10029.940000000002</v>
      </c>
      <c r="DA26" s="11">
        <f>IF(CX26=0,0,CY26/CX26*100)</f>
        <v>96.230621218384755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42000</v>
      </c>
      <c r="EI26" s="11">
        <v>35652.35</v>
      </c>
      <c r="EJ26" s="11">
        <f>EI26-EH26</f>
        <v>-6347.6500000000015</v>
      </c>
      <c r="EK26" s="11">
        <f>IF(EH26=0,0,EI26/EH26*100)</f>
        <v>84.886547619047619</v>
      </c>
    </row>
    <row r="27" spans="1:141" x14ac:dyDescent="0.3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1702275</v>
      </c>
      <c r="G27" s="11">
        <v>1646340.3900000001</v>
      </c>
      <c r="H27" s="11">
        <f>G27-F27</f>
        <v>-55934.60999999987</v>
      </c>
      <c r="I27" s="11">
        <f>IF(F27=0,0,G27/F27*100)</f>
        <v>96.714126095959827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1321785</v>
      </c>
      <c r="S27" s="11">
        <v>1282643.32</v>
      </c>
      <c r="T27" s="11">
        <f>S27-R27</f>
        <v>-39141.679999999935</v>
      </c>
      <c r="U27" s="11">
        <f>IF(R27=0,0,S27/R27*100)</f>
        <v>97.038725662645604</v>
      </c>
      <c r="V27" s="11">
        <v>2983780</v>
      </c>
      <c r="W27" s="11">
        <v>2983780</v>
      </c>
      <c r="X27" s="11">
        <v>1321785</v>
      </c>
      <c r="Y27" s="11">
        <v>1282643.32</v>
      </c>
      <c r="Z27" s="11">
        <f>Y27-X27</f>
        <v>-39141.679999999935</v>
      </c>
      <c r="AA27" s="11">
        <f>IF(X27=0,0,Y27/X27*100)</f>
        <v>97.038725662645604</v>
      </c>
      <c r="AB27" s="11">
        <v>1111860</v>
      </c>
      <c r="AC27" s="11">
        <v>1111860</v>
      </c>
      <c r="AD27" s="11">
        <v>380490</v>
      </c>
      <c r="AE27" s="11">
        <v>363697.06999999995</v>
      </c>
      <c r="AF27" s="11">
        <f>AE27-AD27</f>
        <v>-16792.930000000051</v>
      </c>
      <c r="AG27" s="11">
        <f>IF(AD27=0,0,AE27/AD27*100)</f>
        <v>95.586498988146857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72400</v>
      </c>
      <c r="CS27" s="11">
        <v>71984.66</v>
      </c>
      <c r="CT27" s="11">
        <f>CS27-CR27</f>
        <v>-415.33999999999651</v>
      </c>
      <c r="CU27" s="11">
        <f>IF(CR27=0,0,CS27/CR27*100)</f>
        <v>99.42632596685084</v>
      </c>
      <c r="CV27" s="11">
        <v>881860</v>
      </c>
      <c r="CW27" s="11">
        <v>881860</v>
      </c>
      <c r="CX27" s="11">
        <v>266090</v>
      </c>
      <c r="CY27" s="11">
        <v>256060.06</v>
      </c>
      <c r="CZ27" s="11">
        <f>CY27-CX27</f>
        <v>-10029.940000000002</v>
      </c>
      <c r="DA27" s="11">
        <f>IF(CX27=0,0,CY27/CX27*100)</f>
        <v>96.230621218384755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42000</v>
      </c>
      <c r="EI27" s="11">
        <v>35652.35</v>
      </c>
      <c r="EJ27" s="11">
        <f>EI27-EH27</f>
        <v>-6347.6500000000015</v>
      </c>
      <c r="EK27" s="11">
        <f>IF(EH27=0,0,EI27/EH27*100)</f>
        <v>84.886547619047619</v>
      </c>
    </row>
    <row r="28" spans="1:141" x14ac:dyDescent="0.3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1016596</v>
      </c>
      <c r="G28" s="11">
        <v>1076159.5999999999</v>
      </c>
      <c r="H28" s="11">
        <f>G28-F28</f>
        <v>59563.59999999986</v>
      </c>
      <c r="I28" s="11">
        <f>IF(F28=0,0,G28/F28*100)</f>
        <v>105.85912201110371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824710</v>
      </c>
      <c r="S28" s="11">
        <v>886179.91</v>
      </c>
      <c r="T28" s="11">
        <f>S28-R28</f>
        <v>61469.910000000033</v>
      </c>
      <c r="U28" s="11">
        <f>IF(R28=0,0,S28/R28*100)</f>
        <v>107.45351820639983</v>
      </c>
      <c r="V28" s="11">
        <v>1578300</v>
      </c>
      <c r="W28" s="11">
        <v>1578300</v>
      </c>
      <c r="X28" s="11">
        <v>824710</v>
      </c>
      <c r="Y28" s="11">
        <v>886179.91</v>
      </c>
      <c r="Z28" s="11">
        <f>Y28-X28</f>
        <v>61469.910000000033</v>
      </c>
      <c r="AA28" s="11">
        <f>IF(X28=0,0,Y28/X28*100)</f>
        <v>107.45351820639983</v>
      </c>
      <c r="AB28" s="11">
        <v>401815</v>
      </c>
      <c r="AC28" s="11">
        <v>401815</v>
      </c>
      <c r="AD28" s="11">
        <v>191886</v>
      </c>
      <c r="AE28" s="11">
        <v>189979.68999999997</v>
      </c>
      <c r="AF28" s="11">
        <f>AE28-AD28</f>
        <v>-1906.3100000000268</v>
      </c>
      <c r="AG28" s="11">
        <f>IF(AD28=0,0,AE28/AD28*100)</f>
        <v>99.006540341661179</v>
      </c>
      <c r="AH28" s="11">
        <v>30000</v>
      </c>
      <c r="AI28" s="11">
        <v>30000</v>
      </c>
      <c r="AJ28" s="11">
        <v>15000</v>
      </c>
      <c r="AK28" s="11">
        <v>9370.75</v>
      </c>
      <c r="AL28" s="11">
        <f>AK28-AJ28</f>
        <v>-5629.25</v>
      </c>
      <c r="AM28" s="11">
        <f>IF(AJ28=0,0,AK28/AJ28*100)</f>
        <v>62.471666666666671</v>
      </c>
      <c r="AN28" s="11">
        <v>17500</v>
      </c>
      <c r="AO28" s="11">
        <v>17500</v>
      </c>
      <c r="AP28" s="11">
        <v>8748</v>
      </c>
      <c r="AQ28" s="11">
        <v>5942.3</v>
      </c>
      <c r="AR28" s="11">
        <f>AQ28-AP28</f>
        <v>-2805.7</v>
      </c>
      <c r="AS28" s="11">
        <f>IF(AP28=0,0,AQ28/AP28*100)</f>
        <v>67.927526291723822</v>
      </c>
      <c r="AT28" s="11">
        <v>14000</v>
      </c>
      <c r="AU28" s="11">
        <v>14000</v>
      </c>
      <c r="AV28" s="11">
        <v>7020</v>
      </c>
      <c r="AW28" s="11">
        <v>7047</v>
      </c>
      <c r="AX28" s="11">
        <f>AW28-AV28</f>
        <v>27</v>
      </c>
      <c r="AY28" s="11">
        <f>IF(AV28=0,0,AW28/AV28*100)</f>
        <v>100.38461538461539</v>
      </c>
      <c r="AZ28" s="11">
        <v>9100</v>
      </c>
      <c r="BA28" s="11">
        <v>9100</v>
      </c>
      <c r="BB28" s="11">
        <v>4548</v>
      </c>
      <c r="BC28" s="11">
        <v>7753</v>
      </c>
      <c r="BD28" s="11">
        <f>BC28-BB28</f>
        <v>3205</v>
      </c>
      <c r="BE28" s="11">
        <f>IF(BB28=0,0,BC28/BB28*100)</f>
        <v>170.47053649956027</v>
      </c>
      <c r="BF28" s="11">
        <v>6057</v>
      </c>
      <c r="BG28" s="11">
        <v>6057</v>
      </c>
      <c r="BH28" s="11">
        <v>2957</v>
      </c>
      <c r="BI28" s="11">
        <v>3264</v>
      </c>
      <c r="BJ28" s="11">
        <f>BI28-BH28</f>
        <v>307</v>
      </c>
      <c r="BK28" s="11">
        <f>IF(BH28=0,0,BI28/BH28*100)</f>
        <v>110.38214406493067</v>
      </c>
      <c r="BL28" s="11">
        <v>4400</v>
      </c>
      <c r="BM28" s="11">
        <v>4400</v>
      </c>
      <c r="BN28" s="11">
        <v>2180</v>
      </c>
      <c r="BO28" s="11">
        <v>1800</v>
      </c>
      <c r="BP28" s="11">
        <f>BO28-BN28</f>
        <v>-380</v>
      </c>
      <c r="BQ28" s="11">
        <f>IF(BN28=0,0,BO28/BN28*100)</f>
        <v>82.568807339449549</v>
      </c>
      <c r="BR28" s="11">
        <v>47000</v>
      </c>
      <c r="BS28" s="11">
        <v>47000</v>
      </c>
      <c r="BT28" s="11">
        <v>23498</v>
      </c>
      <c r="BU28" s="11">
        <v>23269</v>
      </c>
      <c r="BV28" s="11">
        <f>BU28-BT28</f>
        <v>-229</v>
      </c>
      <c r="BW28" s="11">
        <f>IF(BT28=0,0,BU28/BT28*100)</f>
        <v>99.025448974380808</v>
      </c>
      <c r="BX28" s="11">
        <v>1950</v>
      </c>
      <c r="BY28" s="11">
        <v>1950</v>
      </c>
      <c r="BZ28" s="11">
        <v>872</v>
      </c>
      <c r="CA28" s="11">
        <v>4336</v>
      </c>
      <c r="CB28" s="11">
        <f>CA28-BZ28</f>
        <v>3464</v>
      </c>
      <c r="CC28" s="11">
        <f>IF(BZ28=0,0,CA28/BZ28*100)</f>
        <v>497.24770642201833</v>
      </c>
      <c r="CD28" s="11">
        <v>1000</v>
      </c>
      <c r="CE28" s="11">
        <v>1000</v>
      </c>
      <c r="CF28" s="11">
        <v>480</v>
      </c>
      <c r="CG28" s="11">
        <v>485</v>
      </c>
      <c r="CH28" s="11">
        <f>CG28-CF28</f>
        <v>5</v>
      </c>
      <c r="CI28" s="11">
        <f>IF(CF28=0,0,CG28/CF28*100)</f>
        <v>101.04166666666667</v>
      </c>
      <c r="CJ28" s="11">
        <v>0</v>
      </c>
      <c r="CK28" s="11">
        <v>0</v>
      </c>
      <c r="CL28" s="11">
        <v>0</v>
      </c>
      <c r="CM28" s="11">
        <v>4036</v>
      </c>
      <c r="CN28" s="11">
        <f>CM28-CL28</f>
        <v>4036</v>
      </c>
      <c r="CO28" s="11">
        <f>IF(CL28=0,0,CM28/CL28*100)</f>
        <v>0</v>
      </c>
      <c r="CP28" s="11">
        <v>40000</v>
      </c>
      <c r="CQ28" s="11">
        <v>40000</v>
      </c>
      <c r="CR28" s="11">
        <v>20000</v>
      </c>
      <c r="CS28" s="11">
        <v>24817</v>
      </c>
      <c r="CT28" s="11">
        <f>CS28-CR28</f>
        <v>4817</v>
      </c>
      <c r="CU28" s="11">
        <f>IF(CR28=0,0,CS28/CR28*100)</f>
        <v>124.08500000000001</v>
      </c>
      <c r="CV28" s="11">
        <v>136818</v>
      </c>
      <c r="CW28" s="11">
        <v>136818</v>
      </c>
      <c r="CX28" s="11">
        <v>54656</v>
      </c>
      <c r="CY28" s="11">
        <v>57351</v>
      </c>
      <c r="CZ28" s="11">
        <f>CY28-CX28</f>
        <v>2695</v>
      </c>
      <c r="DA28" s="11">
        <f>IF(CX28=0,0,CY28/CX28*100)</f>
        <v>104.93084016393443</v>
      </c>
      <c r="DB28" s="11">
        <v>480</v>
      </c>
      <c r="DC28" s="11">
        <v>480</v>
      </c>
      <c r="DD28" s="11">
        <v>225</v>
      </c>
      <c r="DE28" s="11">
        <v>210</v>
      </c>
      <c r="DF28" s="11">
        <f>DE28-DD28</f>
        <v>-15</v>
      </c>
      <c r="DG28" s="11">
        <f>IF(DD28=0,0,DE28/DD28*100)</f>
        <v>93.333333333333329</v>
      </c>
      <c r="DH28" s="11">
        <v>8500</v>
      </c>
      <c r="DI28" s="11">
        <v>8500</v>
      </c>
      <c r="DJ28" s="11">
        <v>4200</v>
      </c>
      <c r="DK28" s="11">
        <v>4614</v>
      </c>
      <c r="DL28" s="11">
        <f>DK28-DJ28</f>
        <v>414</v>
      </c>
      <c r="DM28" s="11">
        <f>IF(DJ28=0,0,DK28/DJ28*100)</f>
        <v>109.85714285714285</v>
      </c>
      <c r="DN28" s="11">
        <v>19000</v>
      </c>
      <c r="DO28" s="11">
        <v>19000</v>
      </c>
      <c r="DP28" s="11">
        <v>9498</v>
      </c>
      <c r="DQ28" s="11">
        <v>11032</v>
      </c>
      <c r="DR28" s="11">
        <f>DQ28-DP28</f>
        <v>1534</v>
      </c>
      <c r="DS28" s="11">
        <f>IF(DP28=0,0,DQ28/DP28*100)</f>
        <v>116.15076858285956</v>
      </c>
      <c r="DT28" s="11">
        <v>16010</v>
      </c>
      <c r="DU28" s="11">
        <v>16010</v>
      </c>
      <c r="DV28" s="11">
        <v>8004</v>
      </c>
      <c r="DW28" s="11">
        <v>7276.15</v>
      </c>
      <c r="DX28" s="11">
        <f>DW28-DV28</f>
        <v>-727.85000000000036</v>
      </c>
      <c r="DY28" s="11">
        <f>IF(DV28=0,0,DW28/DV28*100)</f>
        <v>90.906421789105437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30000</v>
      </c>
      <c r="EI28" s="11">
        <v>17376.490000000002</v>
      </c>
      <c r="EJ28" s="11">
        <f>EI28-EH28</f>
        <v>-12623.509999999998</v>
      </c>
      <c r="EK28" s="11">
        <f>IF(EH28=0,0,EI28/EH28*100)</f>
        <v>57.921633333333332</v>
      </c>
    </row>
    <row r="29" spans="1:141" x14ac:dyDescent="0.3">
      <c r="A29" s="10"/>
      <c r="B29" s="10">
        <v>18000000</v>
      </c>
      <c r="C29" s="10" t="s">
        <v>54</v>
      </c>
      <c r="D29" s="11">
        <v>37547079</v>
      </c>
      <c r="E29" s="11">
        <v>37547079</v>
      </c>
      <c r="F29" s="11">
        <v>14507235</v>
      </c>
      <c r="G29" s="11">
        <v>16576625.860000001</v>
      </c>
      <c r="H29" s="11">
        <f>G29-F29</f>
        <v>2069390.8600000013</v>
      </c>
      <c r="I29" s="11">
        <f>IF(F29=0,0,G29/F29*100)</f>
        <v>114.26454358807865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14285080</v>
      </c>
      <c r="R29" s="11">
        <v>6902920</v>
      </c>
      <c r="S29" s="11">
        <v>7764500.96</v>
      </c>
      <c r="T29" s="11">
        <f>S29-R29</f>
        <v>861580.96</v>
      </c>
      <c r="U29" s="11">
        <f>IF(R29=0,0,S29/R29*100)</f>
        <v>112.48139859653597</v>
      </c>
      <c r="V29" s="11">
        <v>14285080</v>
      </c>
      <c r="W29" s="11">
        <v>14285080</v>
      </c>
      <c r="X29" s="11">
        <v>6902920</v>
      </c>
      <c r="Y29" s="11">
        <v>7764500.96</v>
      </c>
      <c r="Z29" s="11">
        <f>Y29-X29</f>
        <v>861580.96</v>
      </c>
      <c r="AA29" s="11">
        <f>IF(X29=0,0,Y29/X29*100)</f>
        <v>112.48139859653597</v>
      </c>
      <c r="AB29" s="11">
        <v>23261999</v>
      </c>
      <c r="AC29" s="11">
        <v>23261999</v>
      </c>
      <c r="AD29" s="11">
        <v>7604315</v>
      </c>
      <c r="AE29" s="11">
        <v>8812124.9000000004</v>
      </c>
      <c r="AF29" s="11">
        <f>AE29-AD29</f>
        <v>1207809.9000000004</v>
      </c>
      <c r="AG29" s="11">
        <f>IF(AD29=0,0,AE29/AD29*100)</f>
        <v>115.88321762052203</v>
      </c>
      <c r="AH29" s="11">
        <v>1206400</v>
      </c>
      <c r="AI29" s="11">
        <v>1206400</v>
      </c>
      <c r="AJ29" s="11">
        <v>427960</v>
      </c>
      <c r="AK29" s="11">
        <v>478130.26999999996</v>
      </c>
      <c r="AL29" s="11">
        <f>AK29-AJ29</f>
        <v>50170.26999999996</v>
      </c>
      <c r="AM29" s="11">
        <f>IF(AJ29=0,0,AK29/AJ29*100)</f>
        <v>111.72312131974951</v>
      </c>
      <c r="AN29" s="11">
        <v>1206300</v>
      </c>
      <c r="AO29" s="11">
        <v>1206300</v>
      </c>
      <c r="AP29" s="11">
        <v>372140</v>
      </c>
      <c r="AQ29" s="11">
        <v>273116.24</v>
      </c>
      <c r="AR29" s="11">
        <f>AQ29-AP29</f>
        <v>-99023.760000000009</v>
      </c>
      <c r="AS29" s="11">
        <f>IF(AP29=0,0,AQ29/AP29*100)</f>
        <v>73.390723921104964</v>
      </c>
      <c r="AT29" s="11">
        <v>1913500</v>
      </c>
      <c r="AU29" s="11">
        <v>1913500</v>
      </c>
      <c r="AV29" s="11">
        <v>621450</v>
      </c>
      <c r="AW29" s="11">
        <v>659381.2300000001</v>
      </c>
      <c r="AX29" s="11">
        <f>AW29-AV29</f>
        <v>37931.230000000098</v>
      </c>
      <c r="AY29" s="11">
        <f>IF(AV29=0,0,AW29/AV29*100)</f>
        <v>106.10366562072574</v>
      </c>
      <c r="AZ29" s="11">
        <v>1851100</v>
      </c>
      <c r="BA29" s="11">
        <v>1851100</v>
      </c>
      <c r="BB29" s="11">
        <v>533802</v>
      </c>
      <c r="BC29" s="11">
        <v>503921.02</v>
      </c>
      <c r="BD29" s="11">
        <f>BC29-BB29</f>
        <v>-29880.979999999981</v>
      </c>
      <c r="BE29" s="11">
        <f>IF(BB29=0,0,BC29/BB29*100)</f>
        <v>94.402235285742648</v>
      </c>
      <c r="BF29" s="11">
        <v>571218</v>
      </c>
      <c r="BG29" s="11">
        <v>571218</v>
      </c>
      <c r="BH29" s="11">
        <v>307703</v>
      </c>
      <c r="BI29" s="11">
        <v>215626.23999999999</v>
      </c>
      <c r="BJ29" s="11">
        <f>BI29-BH29</f>
        <v>-92076.760000000009</v>
      </c>
      <c r="BK29" s="11">
        <f>IF(BH29=0,0,BI29/BH29*100)</f>
        <v>70.076092855773268</v>
      </c>
      <c r="BL29" s="11">
        <v>682150</v>
      </c>
      <c r="BM29" s="11">
        <v>682150</v>
      </c>
      <c r="BN29" s="11">
        <v>182720</v>
      </c>
      <c r="BO29" s="11">
        <v>242899.88999999998</v>
      </c>
      <c r="BP29" s="11">
        <f>BO29-BN29</f>
        <v>60179.889999999985</v>
      </c>
      <c r="BQ29" s="11">
        <f>IF(BN29=0,0,BO29/BN29*100)</f>
        <v>132.93557902802101</v>
      </c>
      <c r="BR29" s="11">
        <v>1518786</v>
      </c>
      <c r="BS29" s="11">
        <v>1518786</v>
      </c>
      <c r="BT29" s="11">
        <v>460904</v>
      </c>
      <c r="BU29" s="11">
        <v>465881.97</v>
      </c>
      <c r="BV29" s="11">
        <f>BU29-BT29</f>
        <v>4977.9699999999721</v>
      </c>
      <c r="BW29" s="11">
        <f>IF(BT29=0,0,BU29/BT29*100)</f>
        <v>101.08004486834568</v>
      </c>
      <c r="BX29" s="11">
        <v>1323727</v>
      </c>
      <c r="BY29" s="11">
        <v>1323727</v>
      </c>
      <c r="BZ29" s="11">
        <v>423524</v>
      </c>
      <c r="CA29" s="11">
        <v>462590.81999999995</v>
      </c>
      <c r="CB29" s="11">
        <f>CA29-BZ29</f>
        <v>39066.819999999949</v>
      </c>
      <c r="CC29" s="11">
        <f>IF(BZ29=0,0,CA29/BZ29*100)</f>
        <v>109.22422814291515</v>
      </c>
      <c r="CD29" s="11">
        <v>1391170</v>
      </c>
      <c r="CE29" s="11">
        <v>1391170</v>
      </c>
      <c r="CF29" s="11">
        <v>360460</v>
      </c>
      <c r="CG29" s="11">
        <v>424892.32</v>
      </c>
      <c r="CH29" s="11">
        <f>CG29-CF29</f>
        <v>64432.320000000007</v>
      </c>
      <c r="CI29" s="11">
        <f>IF(CF29=0,0,CG29/CF29*100)</f>
        <v>117.87502635521278</v>
      </c>
      <c r="CJ29" s="11">
        <v>1091320</v>
      </c>
      <c r="CK29" s="11">
        <v>1091320</v>
      </c>
      <c r="CL29" s="11">
        <v>315540</v>
      </c>
      <c r="CM29" s="11">
        <v>407408.61</v>
      </c>
      <c r="CN29" s="11">
        <f>CM29-CL29</f>
        <v>91868.609999999986</v>
      </c>
      <c r="CO29" s="11">
        <f>IF(CL29=0,0,CM29/CL29*100)</f>
        <v>129.11472713443618</v>
      </c>
      <c r="CP29" s="11">
        <v>1666500</v>
      </c>
      <c r="CQ29" s="11">
        <v>1666500</v>
      </c>
      <c r="CR29" s="11">
        <v>622400</v>
      </c>
      <c r="CS29" s="11">
        <v>752780.82000000007</v>
      </c>
      <c r="CT29" s="11">
        <f>CS29-CR29</f>
        <v>130380.82000000007</v>
      </c>
      <c r="CU29" s="11">
        <f>IF(CR29=0,0,CS29/CR29*100)</f>
        <v>120.94807519280207</v>
      </c>
      <c r="CV29" s="11">
        <v>1688038</v>
      </c>
      <c r="CW29" s="11">
        <v>1688038</v>
      </c>
      <c r="CX29" s="11">
        <v>767680</v>
      </c>
      <c r="CY29" s="11">
        <v>954898.16</v>
      </c>
      <c r="CZ29" s="11">
        <f>CY29-CX29</f>
        <v>187218.16000000003</v>
      </c>
      <c r="DA29" s="11">
        <f>IF(CX29=0,0,CY29/CX29*100)</f>
        <v>124.38752605252188</v>
      </c>
      <c r="DB29" s="11">
        <v>786300</v>
      </c>
      <c r="DC29" s="11">
        <v>786300</v>
      </c>
      <c r="DD29" s="11">
        <v>179810</v>
      </c>
      <c r="DE29" s="11">
        <v>225173.81</v>
      </c>
      <c r="DF29" s="11">
        <f>DE29-DD29</f>
        <v>45363.81</v>
      </c>
      <c r="DG29" s="11">
        <f>IF(DD29=0,0,DE29/DD29*100)</f>
        <v>125.22874701073354</v>
      </c>
      <c r="DH29" s="11">
        <v>1877500</v>
      </c>
      <c r="DI29" s="11">
        <v>1877500</v>
      </c>
      <c r="DJ29" s="11">
        <v>674800</v>
      </c>
      <c r="DK29" s="11">
        <v>576360.9</v>
      </c>
      <c r="DL29" s="11">
        <f>DK29-DJ29</f>
        <v>-98439.099999999977</v>
      </c>
      <c r="DM29" s="11">
        <f>IF(DJ29=0,0,DK29/DJ29*100)</f>
        <v>85.412107291049196</v>
      </c>
      <c r="DN29" s="11">
        <v>623640</v>
      </c>
      <c r="DO29" s="11">
        <v>623640</v>
      </c>
      <c r="DP29" s="11">
        <v>167022</v>
      </c>
      <c r="DQ29" s="11">
        <v>173625.06</v>
      </c>
      <c r="DR29" s="11">
        <f>DQ29-DP29</f>
        <v>6603.0599999999977</v>
      </c>
      <c r="DS29" s="11">
        <f>IF(DP29=0,0,DQ29/DP29*100)</f>
        <v>103.95340733556057</v>
      </c>
      <c r="DT29" s="11">
        <v>1293460</v>
      </c>
      <c r="DU29" s="11">
        <v>1293460</v>
      </c>
      <c r="DV29" s="11">
        <v>358325</v>
      </c>
      <c r="DW29" s="11">
        <v>617370.03</v>
      </c>
      <c r="DX29" s="11">
        <f>DW29-DV29</f>
        <v>259045.03000000003</v>
      </c>
      <c r="DY29" s="11">
        <f>IF(DV29=0,0,DW29/DV29*100)</f>
        <v>172.29331751901208</v>
      </c>
      <c r="DZ29" s="11">
        <v>803090</v>
      </c>
      <c r="EA29" s="11">
        <v>803090</v>
      </c>
      <c r="EB29" s="11">
        <v>209075</v>
      </c>
      <c r="EC29" s="11">
        <v>239270.99</v>
      </c>
      <c r="ED29" s="11">
        <f>EC29-EB29</f>
        <v>30195.989999999991</v>
      </c>
      <c r="EE29" s="11">
        <f>IF(EB29=0,0,EC29/EB29*100)</f>
        <v>114.44265933277531</v>
      </c>
      <c r="EF29" s="11">
        <v>1767800</v>
      </c>
      <c r="EG29" s="11">
        <v>1767800</v>
      </c>
      <c r="EH29" s="11">
        <v>619000</v>
      </c>
      <c r="EI29" s="11">
        <v>1138796.52</v>
      </c>
      <c r="EJ29" s="11">
        <f>EI29-EH29</f>
        <v>519796.52</v>
      </c>
      <c r="EK29" s="11">
        <f>IF(EH29=0,0,EI29/EH29*100)</f>
        <v>183.97358966074313</v>
      </c>
    </row>
    <row r="30" spans="1:141" x14ac:dyDescent="0.3">
      <c r="A30" s="10"/>
      <c r="B30" s="10">
        <v>18010000</v>
      </c>
      <c r="C30" s="10" t="s">
        <v>55</v>
      </c>
      <c r="D30" s="11">
        <v>12908485</v>
      </c>
      <c r="E30" s="11">
        <v>12908485</v>
      </c>
      <c r="F30" s="11">
        <v>5458073</v>
      </c>
      <c r="G30" s="11">
        <v>5747436.3000000007</v>
      </c>
      <c r="H30" s="11">
        <f>G30-F30</f>
        <v>289363.30000000075</v>
      </c>
      <c r="I30" s="11">
        <f>IF(F30=0,0,G30/F30*100)</f>
        <v>105.30156522274439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5179400</v>
      </c>
      <c r="R30" s="11">
        <v>2324675</v>
      </c>
      <c r="S30" s="11">
        <v>2558086.3199999998</v>
      </c>
      <c r="T30" s="11">
        <f>S30-R30</f>
        <v>233411.31999999983</v>
      </c>
      <c r="U30" s="11">
        <f>IF(R30=0,0,S30/R30*100)</f>
        <v>110.04060008388268</v>
      </c>
      <c r="V30" s="11">
        <v>5179400</v>
      </c>
      <c r="W30" s="11">
        <v>5179400</v>
      </c>
      <c r="X30" s="11">
        <v>2324675</v>
      </c>
      <c r="Y30" s="11">
        <v>2558086.3199999998</v>
      </c>
      <c r="Z30" s="11">
        <f>Y30-X30</f>
        <v>233411.31999999983</v>
      </c>
      <c r="AA30" s="11">
        <f>IF(X30=0,0,Y30/X30*100)</f>
        <v>110.04060008388268</v>
      </c>
      <c r="AB30" s="11">
        <v>7729085</v>
      </c>
      <c r="AC30" s="11">
        <v>7729085</v>
      </c>
      <c r="AD30" s="11">
        <v>3133398</v>
      </c>
      <c r="AE30" s="11">
        <v>3189349.9800000004</v>
      </c>
      <c r="AF30" s="11">
        <f>AE30-AD30</f>
        <v>55951.980000000447</v>
      </c>
      <c r="AG30" s="11">
        <f>IF(AD30=0,0,AE30/AD30*100)</f>
        <v>101.78566463628304</v>
      </c>
      <c r="AH30" s="11">
        <v>539400</v>
      </c>
      <c r="AI30" s="11">
        <v>539400</v>
      </c>
      <c r="AJ30" s="11">
        <v>154480</v>
      </c>
      <c r="AK30" s="11">
        <v>239478.45</v>
      </c>
      <c r="AL30" s="11">
        <f>AK30-AJ30</f>
        <v>84998.450000000012</v>
      </c>
      <c r="AM30" s="11">
        <f>IF(AJ30=0,0,AK30/AJ30*100)</f>
        <v>155.02230062143965</v>
      </c>
      <c r="AN30" s="11">
        <v>366300</v>
      </c>
      <c r="AO30" s="11">
        <v>366300</v>
      </c>
      <c r="AP30" s="11">
        <v>183138</v>
      </c>
      <c r="AQ30" s="11">
        <v>131186.03999999998</v>
      </c>
      <c r="AR30" s="11">
        <f>AQ30-AP30</f>
        <v>-51951.960000000021</v>
      </c>
      <c r="AS30" s="11">
        <f>IF(AP30=0,0,AQ30/AP30*100)</f>
        <v>71.632342823444603</v>
      </c>
      <c r="AT30" s="11">
        <v>719500</v>
      </c>
      <c r="AU30" s="11">
        <v>719500</v>
      </c>
      <c r="AV30" s="11">
        <v>348450</v>
      </c>
      <c r="AW30" s="11">
        <v>284274.62000000005</v>
      </c>
      <c r="AX30" s="11">
        <f>AW30-AV30</f>
        <v>-64175.379999999946</v>
      </c>
      <c r="AY30" s="11">
        <f>IF(AV30=0,0,AW30/AV30*100)</f>
        <v>81.582614435356589</v>
      </c>
      <c r="AZ30" s="11">
        <v>600120</v>
      </c>
      <c r="BA30" s="11">
        <v>600120</v>
      </c>
      <c r="BB30" s="11">
        <v>261930</v>
      </c>
      <c r="BC30" s="11">
        <v>216525.7</v>
      </c>
      <c r="BD30" s="11">
        <f>BC30-BB30</f>
        <v>-45404.299999999988</v>
      </c>
      <c r="BE30" s="11">
        <f>IF(BB30=0,0,BC30/BB30*100)</f>
        <v>82.665483144351555</v>
      </c>
      <c r="BF30" s="11">
        <v>262855</v>
      </c>
      <c r="BG30" s="11">
        <v>262855</v>
      </c>
      <c r="BH30" s="11">
        <v>129998</v>
      </c>
      <c r="BI30" s="11">
        <v>128746.88</v>
      </c>
      <c r="BJ30" s="11">
        <f>BI30-BH30</f>
        <v>-1251.1199999999953</v>
      </c>
      <c r="BK30" s="11">
        <f>IF(BH30=0,0,BI30/BH30*100)</f>
        <v>99.037585193618369</v>
      </c>
      <c r="BL30" s="11">
        <v>203800</v>
      </c>
      <c r="BM30" s="11">
        <v>203800</v>
      </c>
      <c r="BN30" s="11">
        <v>68650</v>
      </c>
      <c r="BO30" s="11">
        <v>89931.359999999986</v>
      </c>
      <c r="BP30" s="11">
        <f>BO30-BN30</f>
        <v>21281.359999999986</v>
      </c>
      <c r="BQ30" s="11">
        <f>IF(BN30=0,0,BO30/BN30*100)</f>
        <v>130.99979606700654</v>
      </c>
      <c r="BR30" s="11">
        <v>477786</v>
      </c>
      <c r="BS30" s="11">
        <v>477786</v>
      </c>
      <c r="BT30" s="11">
        <v>184868</v>
      </c>
      <c r="BU30" s="11">
        <v>117085.56</v>
      </c>
      <c r="BV30" s="11">
        <f>BU30-BT30</f>
        <v>-67782.44</v>
      </c>
      <c r="BW30" s="11">
        <f>IF(BT30=0,0,BU30/BT30*100)</f>
        <v>63.334682043403944</v>
      </c>
      <c r="BX30" s="11">
        <v>418727</v>
      </c>
      <c r="BY30" s="11">
        <v>418727</v>
      </c>
      <c r="BZ30" s="11">
        <v>113436</v>
      </c>
      <c r="CA30" s="11">
        <v>85346.559999999998</v>
      </c>
      <c r="CB30" s="11">
        <f>CA30-BZ30</f>
        <v>-28089.440000000002</v>
      </c>
      <c r="CC30" s="11">
        <f>IF(BZ30=0,0,CA30/BZ30*100)</f>
        <v>75.23763179237632</v>
      </c>
      <c r="CD30" s="11">
        <v>425600</v>
      </c>
      <c r="CE30" s="11">
        <v>425600</v>
      </c>
      <c r="CF30" s="11">
        <v>150750</v>
      </c>
      <c r="CG30" s="11">
        <v>112566.87</v>
      </c>
      <c r="CH30" s="11">
        <f>CG30-CF30</f>
        <v>-38183.130000000005</v>
      </c>
      <c r="CI30" s="11">
        <f>IF(CF30=0,0,CG30/CF30*100)</f>
        <v>74.671223880597012</v>
      </c>
      <c r="CJ30" s="11">
        <v>307820</v>
      </c>
      <c r="CK30" s="11">
        <v>307820</v>
      </c>
      <c r="CL30" s="11">
        <v>153540</v>
      </c>
      <c r="CM30" s="11">
        <v>135202.78</v>
      </c>
      <c r="CN30" s="11">
        <f>CM30-CL30</f>
        <v>-18337.22</v>
      </c>
      <c r="CO30" s="11">
        <f>IF(CL30=0,0,CM30/CL30*100)</f>
        <v>88.057040510616119</v>
      </c>
      <c r="CP30" s="11">
        <v>386100</v>
      </c>
      <c r="CQ30" s="11">
        <v>386100</v>
      </c>
      <c r="CR30" s="11">
        <v>192500</v>
      </c>
      <c r="CS30" s="11">
        <v>252385.07</v>
      </c>
      <c r="CT30" s="11">
        <f>CS30-CR30</f>
        <v>59885.070000000007</v>
      </c>
      <c r="CU30" s="11">
        <f>IF(CR30=0,0,CS30/CR30*100)</f>
        <v>131.10912727272728</v>
      </c>
      <c r="CV30" s="11">
        <v>499225</v>
      </c>
      <c r="CW30" s="11">
        <v>499225</v>
      </c>
      <c r="CX30" s="11">
        <v>224011</v>
      </c>
      <c r="CY30" s="11">
        <v>262999.03000000003</v>
      </c>
      <c r="CZ30" s="11">
        <f>CY30-CX30</f>
        <v>38988.030000000028</v>
      </c>
      <c r="DA30" s="11">
        <f>IF(CX30=0,0,CY30/CX30*100)</f>
        <v>117.40451584966812</v>
      </c>
      <c r="DB30" s="11">
        <v>146300</v>
      </c>
      <c r="DC30" s="11">
        <v>146300</v>
      </c>
      <c r="DD30" s="11">
        <v>67465</v>
      </c>
      <c r="DE30" s="11">
        <v>62695.000000000007</v>
      </c>
      <c r="DF30" s="11">
        <f>DE30-DD30</f>
        <v>-4769.9999999999927</v>
      </c>
      <c r="DG30" s="11">
        <f>IF(DD30=0,0,DE30/DD30*100)</f>
        <v>92.929667234862535</v>
      </c>
      <c r="DH30" s="11">
        <v>1066000</v>
      </c>
      <c r="DI30" s="11">
        <v>1066000</v>
      </c>
      <c r="DJ30" s="11">
        <v>502800</v>
      </c>
      <c r="DK30" s="11">
        <v>461481.15</v>
      </c>
      <c r="DL30" s="11">
        <f>DK30-DJ30</f>
        <v>-41318.849999999977</v>
      </c>
      <c r="DM30" s="11">
        <f>IF(DJ30=0,0,DK30/DJ30*100)</f>
        <v>91.782249403341297</v>
      </c>
      <c r="DN30" s="11">
        <v>354485</v>
      </c>
      <c r="DO30" s="11">
        <v>354485</v>
      </c>
      <c r="DP30" s="11">
        <v>75427</v>
      </c>
      <c r="DQ30" s="11">
        <v>49962.679999999993</v>
      </c>
      <c r="DR30" s="11">
        <f>DQ30-DP30</f>
        <v>-25464.320000000007</v>
      </c>
      <c r="DS30" s="11">
        <f>IF(DP30=0,0,DQ30/DP30*100)</f>
        <v>66.239781510599641</v>
      </c>
      <c r="DT30" s="11">
        <v>234300</v>
      </c>
      <c r="DU30" s="11">
        <v>234300</v>
      </c>
      <c r="DV30" s="11">
        <v>75080</v>
      </c>
      <c r="DW30" s="11">
        <v>81713.75</v>
      </c>
      <c r="DX30" s="11">
        <f>DW30-DV30</f>
        <v>6633.75</v>
      </c>
      <c r="DY30" s="11">
        <f>IF(DV30=0,0,DW30/DV30*100)</f>
        <v>108.83557538625466</v>
      </c>
      <c r="DZ30" s="11">
        <v>152967</v>
      </c>
      <c r="EA30" s="11">
        <v>152967</v>
      </c>
      <c r="EB30" s="11">
        <v>33875</v>
      </c>
      <c r="EC30" s="11">
        <v>33537.86</v>
      </c>
      <c r="ED30" s="11">
        <f>EC30-EB30</f>
        <v>-337.13999999999942</v>
      </c>
      <c r="EE30" s="11">
        <f>IF(EB30=0,0,EC30/EB30*100)</f>
        <v>99.004752767527677</v>
      </c>
      <c r="EF30" s="11">
        <v>567800</v>
      </c>
      <c r="EG30" s="11">
        <v>567800</v>
      </c>
      <c r="EH30" s="11">
        <v>213000</v>
      </c>
      <c r="EI30" s="11">
        <v>444230.62</v>
      </c>
      <c r="EJ30" s="11">
        <f>EI30-EH30</f>
        <v>231230.62</v>
      </c>
      <c r="EK30" s="11">
        <f>IF(EH30=0,0,EI30/EH30*100)</f>
        <v>208.55897652582161</v>
      </c>
    </row>
    <row r="31" spans="1:141" x14ac:dyDescent="0.3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8830</v>
      </c>
      <c r="G31" s="11">
        <v>16964.699999999997</v>
      </c>
      <c r="H31" s="11">
        <f>G31-F31</f>
        <v>8134.6999999999971</v>
      </c>
      <c r="I31" s="11">
        <f>IF(F31=0,0,G31/F31*100)</f>
        <v>192.1257078142695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380</v>
      </c>
      <c r="S31" s="11">
        <v>1841.8</v>
      </c>
      <c r="T31" s="11">
        <f>S31-R31</f>
        <v>1461.8</v>
      </c>
      <c r="U31" s="11">
        <f>IF(R31=0,0,S31/R31*100)</f>
        <v>484.68421052631578</v>
      </c>
      <c r="V31" s="11">
        <v>665</v>
      </c>
      <c r="W31" s="11">
        <v>665</v>
      </c>
      <c r="X31" s="11">
        <v>380</v>
      </c>
      <c r="Y31" s="11">
        <v>1841.8</v>
      </c>
      <c r="Z31" s="11">
        <f>Y31-X31</f>
        <v>1461.8</v>
      </c>
      <c r="AA31" s="11">
        <f>IF(X31=0,0,Y31/X31*100)</f>
        <v>484.68421052631578</v>
      </c>
      <c r="AB31" s="11">
        <v>16019</v>
      </c>
      <c r="AC31" s="11">
        <v>16019</v>
      </c>
      <c r="AD31" s="11">
        <v>8450</v>
      </c>
      <c r="AE31" s="11">
        <v>15122.9</v>
      </c>
      <c r="AF31" s="11">
        <f>AE31-AD31</f>
        <v>6672.9</v>
      </c>
      <c r="AG31" s="11">
        <f>IF(AD31=0,0,AE31/AD31*100)</f>
        <v>178.96923076923076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1448.94</v>
      </c>
      <c r="AX31" s="11">
        <f>AW31-AV31</f>
        <v>448.94000000000005</v>
      </c>
      <c r="AY31" s="11">
        <f>IF(AV31=0,0,AW31/AV31*100)</f>
        <v>144.89400000000001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400</v>
      </c>
      <c r="BI31" s="11">
        <v>1674.11</v>
      </c>
      <c r="BJ31" s="11">
        <f>BI31-BH31</f>
        <v>1274.1099999999999</v>
      </c>
      <c r="BK31" s="11">
        <f>IF(BH31=0,0,BI31/BH31*100)</f>
        <v>418.52749999999997</v>
      </c>
      <c r="BL31" s="11">
        <v>500</v>
      </c>
      <c r="BM31" s="11">
        <v>500</v>
      </c>
      <c r="BN31" s="11">
        <v>200</v>
      </c>
      <c r="BO31" s="11">
        <v>0</v>
      </c>
      <c r="BP31" s="11">
        <f>BO31-BN31</f>
        <v>-200</v>
      </c>
      <c r="BQ31" s="11">
        <f>IF(BN31=0,0,BO31/BN31*100)</f>
        <v>0</v>
      </c>
      <c r="BR31" s="11">
        <v>3500</v>
      </c>
      <c r="BS31" s="11">
        <v>3500</v>
      </c>
      <c r="BT31" s="11">
        <v>1750</v>
      </c>
      <c r="BU31" s="11">
        <v>2623.44</v>
      </c>
      <c r="BV31" s="11">
        <f>BU31-BT31</f>
        <v>873.44</v>
      </c>
      <c r="BW31" s="11">
        <f>IF(BT31=0,0,BU31/BT31*100)</f>
        <v>149.91085714285714</v>
      </c>
      <c r="BX31" s="11">
        <v>9800</v>
      </c>
      <c r="BY31" s="11">
        <v>9800</v>
      </c>
      <c r="BZ31" s="11">
        <v>4900</v>
      </c>
      <c r="CA31" s="11">
        <v>8234.07</v>
      </c>
      <c r="CB31" s="11">
        <f>CA31-BZ31</f>
        <v>3334.0699999999997</v>
      </c>
      <c r="CC31" s="11">
        <f>IF(BZ31=0,0,CA31/BZ31*100)</f>
        <v>168.04224489795919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200</v>
      </c>
      <c r="CS31" s="11">
        <v>148.41999999999999</v>
      </c>
      <c r="CT31" s="11">
        <f>CS31-CR31</f>
        <v>-51.580000000000013</v>
      </c>
      <c r="CU31" s="11">
        <f>IF(CR31=0,0,CS31/CR31*100)</f>
        <v>74.209999999999994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1424.86</v>
      </c>
      <c r="ED31" s="11">
        <f>EC31-EB31</f>
        <v>1424.86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50540</v>
      </c>
      <c r="G32" s="11">
        <v>33869.24</v>
      </c>
      <c r="H32" s="11">
        <f>G32-F32</f>
        <v>-16670.760000000002</v>
      </c>
      <c r="I32" s="11">
        <f>IF(F32=0,0,G32/F32*100)</f>
        <v>67.01472101305896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44580</v>
      </c>
      <c r="S32" s="11">
        <v>27856.25</v>
      </c>
      <c r="T32" s="11">
        <f>S32-R32</f>
        <v>-16723.75</v>
      </c>
      <c r="U32" s="11">
        <f>IF(R32=0,0,S32/R32*100)</f>
        <v>62.485980260206375</v>
      </c>
      <c r="V32" s="11">
        <v>98135</v>
      </c>
      <c r="W32" s="11">
        <v>98135</v>
      </c>
      <c r="X32" s="11">
        <v>44580</v>
      </c>
      <c r="Y32" s="11">
        <v>27856.25</v>
      </c>
      <c r="Z32" s="11">
        <f>Y32-X32</f>
        <v>-16723.75</v>
      </c>
      <c r="AA32" s="11">
        <f>IF(X32=0,0,Y32/X32*100)</f>
        <v>62.485980260206375</v>
      </c>
      <c r="AB32" s="11">
        <v>16011</v>
      </c>
      <c r="AC32" s="11">
        <v>16011</v>
      </c>
      <c r="AD32" s="11">
        <v>5960</v>
      </c>
      <c r="AE32" s="11">
        <v>6012.9899999999989</v>
      </c>
      <c r="AF32" s="11">
        <f>AE32-AD32</f>
        <v>52.989999999998872</v>
      </c>
      <c r="AG32" s="11">
        <f>IF(AD32=0,0,AE32/AD32*100)</f>
        <v>100.88909395973154</v>
      </c>
      <c r="AH32" s="11">
        <v>2000</v>
      </c>
      <c r="AI32" s="11">
        <v>2000</v>
      </c>
      <c r="AJ32" s="11">
        <v>1000</v>
      </c>
      <c r="AK32" s="11">
        <v>615.30999999999995</v>
      </c>
      <c r="AL32" s="11">
        <f>AK32-AJ32</f>
        <v>-384.69000000000005</v>
      </c>
      <c r="AM32" s="11">
        <f>IF(AJ32=0,0,AK32/AJ32*100)</f>
        <v>61.530999999999992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3000</v>
      </c>
      <c r="AU32" s="11">
        <v>3000</v>
      </c>
      <c r="AV32" s="11">
        <v>1400</v>
      </c>
      <c r="AW32" s="11">
        <v>50.08</v>
      </c>
      <c r="AX32" s="11">
        <f>AW32-AV32</f>
        <v>-1349.92</v>
      </c>
      <c r="AY32" s="11">
        <f>IF(AV32=0,0,AW32/AV32*100)</f>
        <v>3.5771428571428574</v>
      </c>
      <c r="AZ32" s="11">
        <v>420</v>
      </c>
      <c r="BA32" s="11">
        <v>420</v>
      </c>
      <c r="BB32" s="11">
        <v>210</v>
      </c>
      <c r="BC32" s="11">
        <v>0</v>
      </c>
      <c r="BD32" s="11">
        <f>BC32-BB32</f>
        <v>-210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200</v>
      </c>
      <c r="BO32" s="11">
        <v>0</v>
      </c>
      <c r="BP32" s="11">
        <f>BO32-BN32</f>
        <v>-200</v>
      </c>
      <c r="BQ32" s="11">
        <f>IF(BN32=0,0,BO32/BN32*100)</f>
        <v>0</v>
      </c>
      <c r="BR32" s="11">
        <v>4500</v>
      </c>
      <c r="BS32" s="11">
        <v>4500</v>
      </c>
      <c r="BT32" s="11">
        <v>2300</v>
      </c>
      <c r="BU32" s="11">
        <v>2716.87</v>
      </c>
      <c r="BV32" s="11">
        <f>BU32-BT32</f>
        <v>416.86999999999989</v>
      </c>
      <c r="BW32" s="11">
        <f>IF(BT32=0,0,BU32/BT32*100)</f>
        <v>118.12478260869565</v>
      </c>
      <c r="BX32" s="11">
        <v>100</v>
      </c>
      <c r="BY32" s="11">
        <v>100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1600</v>
      </c>
      <c r="CE32" s="11">
        <v>1600</v>
      </c>
      <c r="CF32" s="11">
        <v>600</v>
      </c>
      <c r="CG32" s="11">
        <v>2051.37</v>
      </c>
      <c r="CH32" s="11">
        <f>CG32-CF32</f>
        <v>1451.37</v>
      </c>
      <c r="CI32" s="11">
        <f>IF(CF32=0,0,CG32/CF32*100)</f>
        <v>341.89499999999998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200</v>
      </c>
      <c r="CS32" s="11">
        <v>430.57</v>
      </c>
      <c r="CT32" s="11">
        <f>CS32-CR32</f>
        <v>230.57</v>
      </c>
      <c r="CU32" s="11">
        <f>IF(CR32=0,0,CS32/CR32*100)</f>
        <v>215.285</v>
      </c>
      <c r="CV32" s="11">
        <v>1581</v>
      </c>
      <c r="CW32" s="11">
        <v>1581</v>
      </c>
      <c r="CX32" s="11">
        <v>40</v>
      </c>
      <c r="CY32" s="11">
        <v>-588.29</v>
      </c>
      <c r="CZ32" s="11">
        <f>CY32-CX32</f>
        <v>-628.29</v>
      </c>
      <c r="DA32" s="11">
        <f>IF(CX32=0,0,CY32/CX32*100)</f>
        <v>-1470.7249999999999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0</v>
      </c>
      <c r="EI32" s="11">
        <v>427.24</v>
      </c>
      <c r="EJ32" s="11">
        <f>EI32-EH32</f>
        <v>427.24</v>
      </c>
      <c r="EK32" s="11">
        <f>IF(EH32=0,0,EI32/EH32*100)</f>
        <v>0</v>
      </c>
    </row>
    <row r="33" spans="1:141" x14ac:dyDescent="0.3">
      <c r="A33" s="10"/>
      <c r="B33" s="10">
        <v>18010300</v>
      </c>
      <c r="C33" s="10" t="s">
        <v>58</v>
      </c>
      <c r="D33" s="11">
        <v>383404</v>
      </c>
      <c r="E33" s="11">
        <v>383404</v>
      </c>
      <c r="F33" s="11">
        <v>100339</v>
      </c>
      <c r="G33" s="11">
        <v>136429.63</v>
      </c>
      <c r="H33" s="11">
        <f>G33-F33</f>
        <v>36090.630000000005</v>
      </c>
      <c r="I33" s="11">
        <f>IF(F33=0,0,G33/F33*100)</f>
        <v>135.96869612015269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349465</v>
      </c>
      <c r="R33" s="11">
        <v>88345</v>
      </c>
      <c r="S33" s="11">
        <v>120686.52</v>
      </c>
      <c r="T33" s="11">
        <f>S33-R33</f>
        <v>32341.520000000004</v>
      </c>
      <c r="U33" s="11">
        <f>IF(R33=0,0,S33/R33*100)</f>
        <v>136.60820646329731</v>
      </c>
      <c r="V33" s="11">
        <v>349465</v>
      </c>
      <c r="W33" s="11">
        <v>349465</v>
      </c>
      <c r="X33" s="11">
        <v>88345</v>
      </c>
      <c r="Y33" s="11">
        <v>120686.52</v>
      </c>
      <c r="Z33" s="11">
        <f>Y33-X33</f>
        <v>32341.520000000004</v>
      </c>
      <c r="AA33" s="11">
        <f>IF(X33=0,0,Y33/X33*100)</f>
        <v>136.60820646329731</v>
      </c>
      <c r="AB33" s="11">
        <v>33939</v>
      </c>
      <c r="AC33" s="11">
        <v>33939</v>
      </c>
      <c r="AD33" s="11">
        <v>11994</v>
      </c>
      <c r="AE33" s="11">
        <v>15743.109999999997</v>
      </c>
      <c r="AF33" s="11">
        <f>AE33-AD33</f>
        <v>3749.1099999999969</v>
      </c>
      <c r="AG33" s="11">
        <f>IF(AD33=0,0,AE33/AD33*100)</f>
        <v>131.25821243955309</v>
      </c>
      <c r="AH33" s="11">
        <v>10100</v>
      </c>
      <c r="AI33" s="11">
        <v>10100</v>
      </c>
      <c r="AJ33" s="11">
        <v>0</v>
      </c>
      <c r="AK33" s="11">
        <v>4707.6099999999997</v>
      </c>
      <c r="AL33" s="11">
        <f>AK33-AJ33</f>
        <v>4707.6099999999997</v>
      </c>
      <c r="AM33" s="11">
        <f>IF(AJ33=0,0,AK33/AJ33*100)</f>
        <v>0</v>
      </c>
      <c r="AN33" s="11">
        <v>200</v>
      </c>
      <c r="AO33" s="11">
        <v>200</v>
      </c>
      <c r="AP33" s="11">
        <v>96</v>
      </c>
      <c r="AQ33" s="11">
        <v>61.76</v>
      </c>
      <c r="AR33" s="11">
        <f>AQ33-AP33</f>
        <v>-34.24</v>
      </c>
      <c r="AS33" s="11">
        <f>IF(AP33=0,0,AQ33/AP33*100)</f>
        <v>64.333333333333329</v>
      </c>
      <c r="AT33" s="11">
        <v>500</v>
      </c>
      <c r="AU33" s="11">
        <v>500</v>
      </c>
      <c r="AV33" s="11">
        <v>250</v>
      </c>
      <c r="AW33" s="11">
        <v>0</v>
      </c>
      <c r="AX33" s="11">
        <f>AW33-AV33</f>
        <v>-250</v>
      </c>
      <c r="AY33" s="11">
        <f>IF(AV33=0,0,AW33/AV33*100)</f>
        <v>0</v>
      </c>
      <c r="AZ33" s="11">
        <v>130</v>
      </c>
      <c r="BA33" s="11">
        <v>130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104.91</v>
      </c>
      <c r="BJ33" s="11">
        <f>BI33-BH33</f>
        <v>-92.09</v>
      </c>
      <c r="BK33" s="11">
        <f>IF(BH33=0,0,BI33/BH33*100)</f>
        <v>53.253807106598984</v>
      </c>
      <c r="BL33" s="11">
        <v>4700</v>
      </c>
      <c r="BM33" s="11">
        <v>4700</v>
      </c>
      <c r="BN33" s="11">
        <v>2300</v>
      </c>
      <c r="BO33" s="11">
        <v>65.23</v>
      </c>
      <c r="BP33" s="11">
        <f>BO33-BN33</f>
        <v>-2234.77</v>
      </c>
      <c r="BQ33" s="11">
        <f>IF(BN33=0,0,BO33/BN33*100)</f>
        <v>2.8360869565217395</v>
      </c>
      <c r="BR33" s="11">
        <v>2000</v>
      </c>
      <c r="BS33" s="11">
        <v>2000</v>
      </c>
      <c r="BT33" s="11">
        <v>1100</v>
      </c>
      <c r="BU33" s="11">
        <v>2576.4499999999998</v>
      </c>
      <c r="BV33" s="11">
        <f>BU33-BT33</f>
        <v>1476.4499999999998</v>
      </c>
      <c r="BW33" s="11">
        <f>IF(BT33=0,0,BU33/BT33*100)</f>
        <v>234.22272727272727</v>
      </c>
      <c r="BX33" s="11">
        <v>350</v>
      </c>
      <c r="BY33" s="11">
        <v>350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2500</v>
      </c>
      <c r="CE33" s="11">
        <v>2500</v>
      </c>
      <c r="CF33" s="11">
        <v>600</v>
      </c>
      <c r="CG33" s="11">
        <v>878.18</v>
      </c>
      <c r="CH33" s="11">
        <f>CG33-CF33</f>
        <v>278.17999999999995</v>
      </c>
      <c r="CI33" s="11">
        <f>IF(CF33=0,0,CG33/CF33*100)</f>
        <v>146.36333333333334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2200</v>
      </c>
      <c r="CS33" s="11">
        <v>5341.12</v>
      </c>
      <c r="CT33" s="11">
        <f>CS33-CR33</f>
        <v>3141.12</v>
      </c>
      <c r="CU33" s="11">
        <f>IF(CR33=0,0,CS33/CR33*100)</f>
        <v>242.77818181818182</v>
      </c>
      <c r="CV33" s="11">
        <v>1637</v>
      </c>
      <c r="CW33" s="11">
        <v>1637</v>
      </c>
      <c r="CX33" s="11">
        <v>126</v>
      </c>
      <c r="CY33" s="11">
        <v>429.47</v>
      </c>
      <c r="CZ33" s="11">
        <f>CY33-CX33</f>
        <v>303.47000000000003</v>
      </c>
      <c r="DA33" s="11">
        <f>IF(CX33=0,0,CY33/CX33*100)</f>
        <v>340.84920634920638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186.15</v>
      </c>
      <c r="DR33" s="11">
        <f>DQ33-DP33</f>
        <v>-4938.8500000000004</v>
      </c>
      <c r="DS33" s="11">
        <f>IF(DP33=0,0,DQ33/DP33*100)</f>
        <v>3.6321951219512196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0</v>
      </c>
      <c r="EI33" s="11">
        <v>1392.23</v>
      </c>
      <c r="EJ33" s="11">
        <f>EI33-EH33</f>
        <v>1392.23</v>
      </c>
      <c r="EK33" s="11">
        <f>IF(EH33=0,0,EI33/EH33*100)</f>
        <v>0</v>
      </c>
    </row>
    <row r="34" spans="1:141" x14ac:dyDescent="0.3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236069</v>
      </c>
      <c r="G34" s="11">
        <v>277181.27</v>
      </c>
      <c r="H34" s="11">
        <f>G34-F34</f>
        <v>41112.270000000019</v>
      </c>
      <c r="I34" s="11">
        <f>IF(F34=0,0,G34/F34*100)</f>
        <v>117.41536161037665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207615</v>
      </c>
      <c r="S34" s="11">
        <v>207008.16</v>
      </c>
      <c r="T34" s="11">
        <f>S34-R34</f>
        <v>-606.83999999999651</v>
      </c>
      <c r="U34" s="11">
        <f>IF(R34=0,0,S34/R34*100)</f>
        <v>99.707708980564988</v>
      </c>
      <c r="V34" s="11">
        <v>413415</v>
      </c>
      <c r="W34" s="11">
        <v>413415</v>
      </c>
      <c r="X34" s="11">
        <v>207615</v>
      </c>
      <c r="Y34" s="11">
        <v>207008.16</v>
      </c>
      <c r="Z34" s="11">
        <f>Y34-X34</f>
        <v>-606.83999999999651</v>
      </c>
      <c r="AA34" s="11">
        <f>IF(X34=0,0,Y34/X34*100)</f>
        <v>99.707708980564988</v>
      </c>
      <c r="AB34" s="11">
        <v>79569</v>
      </c>
      <c r="AC34" s="11">
        <v>79569</v>
      </c>
      <c r="AD34" s="11">
        <v>28454</v>
      </c>
      <c r="AE34" s="11">
        <v>70173.11</v>
      </c>
      <c r="AF34" s="11">
        <f>AE34-AD34</f>
        <v>41719.11</v>
      </c>
      <c r="AG34" s="11">
        <f>IF(AD34=0,0,AE34/AD34*100)</f>
        <v>246.61949110845575</v>
      </c>
      <c r="AH34" s="11">
        <v>2300</v>
      </c>
      <c r="AI34" s="11">
        <v>2300</v>
      </c>
      <c r="AJ34" s="11">
        <v>1000</v>
      </c>
      <c r="AK34" s="11">
        <v>1554.43</v>
      </c>
      <c r="AL34" s="11">
        <f>AK34-AJ34</f>
        <v>554.43000000000006</v>
      </c>
      <c r="AM34" s="11">
        <f>IF(AJ34=0,0,AK34/AJ34*100)</f>
        <v>155.44299999999998</v>
      </c>
      <c r="AN34" s="11">
        <v>1000</v>
      </c>
      <c r="AO34" s="11">
        <v>1000</v>
      </c>
      <c r="AP34" s="11">
        <v>498</v>
      </c>
      <c r="AQ34" s="11">
        <v>170.35</v>
      </c>
      <c r="AR34" s="11">
        <f>AQ34-AP34</f>
        <v>-327.64999999999998</v>
      </c>
      <c r="AS34" s="11">
        <f>IF(AP34=0,0,AQ34/AP34*100)</f>
        <v>34.206827309236949</v>
      </c>
      <c r="AT34" s="11">
        <v>1000</v>
      </c>
      <c r="AU34" s="11">
        <v>1000</v>
      </c>
      <c r="AV34" s="11">
        <v>600</v>
      </c>
      <c r="AW34" s="11">
        <v>1252.94</v>
      </c>
      <c r="AX34" s="11">
        <f>AW34-AV34</f>
        <v>652.94000000000005</v>
      </c>
      <c r="AY34" s="11">
        <f>IF(AV34=0,0,AW34/AV34*100)</f>
        <v>208.82333333333335</v>
      </c>
      <c r="AZ34" s="11">
        <v>22690</v>
      </c>
      <c r="BA34" s="11">
        <v>22690</v>
      </c>
      <c r="BB34" s="11">
        <v>11340</v>
      </c>
      <c r="BC34" s="11">
        <v>25861.040000000001</v>
      </c>
      <c r="BD34" s="11">
        <f>BC34-BB34</f>
        <v>14521.04</v>
      </c>
      <c r="BE34" s="11">
        <f>IF(BB34=0,0,BC34/BB34*100)</f>
        <v>228.05149911816579</v>
      </c>
      <c r="BF34" s="11">
        <v>1711</v>
      </c>
      <c r="BG34" s="11">
        <v>1711</v>
      </c>
      <c r="BH34" s="11">
        <v>900</v>
      </c>
      <c r="BI34" s="11">
        <v>977.72</v>
      </c>
      <c r="BJ34" s="11">
        <f>BI34-BH34</f>
        <v>77.720000000000027</v>
      </c>
      <c r="BK34" s="11">
        <f>IF(BH34=0,0,BI34/BH34*100)</f>
        <v>108.63555555555556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4500</v>
      </c>
      <c r="BU34" s="11">
        <v>8670.0300000000007</v>
      </c>
      <c r="BV34" s="11">
        <f>BU34-BT34</f>
        <v>4170.0300000000007</v>
      </c>
      <c r="BW34" s="11">
        <f>IF(BT34=0,0,BU34/BT34*100)</f>
        <v>192.66733333333335</v>
      </c>
      <c r="BX34" s="11">
        <v>1300</v>
      </c>
      <c r="BY34" s="11">
        <v>1300</v>
      </c>
      <c r="BZ34" s="11">
        <v>888</v>
      </c>
      <c r="CA34" s="11">
        <v>2712.65</v>
      </c>
      <c r="CB34" s="11">
        <f>CA34-BZ34</f>
        <v>1824.65</v>
      </c>
      <c r="CC34" s="11">
        <f>IF(BZ34=0,0,CA34/BZ34*100)</f>
        <v>305.47860360360357</v>
      </c>
      <c r="CD34" s="11">
        <v>2000</v>
      </c>
      <c r="CE34" s="11">
        <v>2000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4934.05</v>
      </c>
      <c r="CN34" s="11">
        <f>CM34-CL34</f>
        <v>4934.05</v>
      </c>
      <c r="CO34" s="11">
        <f>IF(CL34=0,0,CM34/CL34*100)</f>
        <v>0</v>
      </c>
      <c r="CP34" s="11">
        <v>500</v>
      </c>
      <c r="CQ34" s="11">
        <v>500</v>
      </c>
      <c r="CR34" s="11">
        <v>200</v>
      </c>
      <c r="CS34" s="11">
        <v>253.04</v>
      </c>
      <c r="CT34" s="11">
        <f>CS34-CR34</f>
        <v>53.039999999999992</v>
      </c>
      <c r="CU34" s="11">
        <f>IF(CR34=0,0,CS34/CR34*100)</f>
        <v>126.51999999999998</v>
      </c>
      <c r="CV34" s="11">
        <v>228</v>
      </c>
      <c r="CW34" s="11">
        <v>228</v>
      </c>
      <c r="CX34" s="11">
        <v>161</v>
      </c>
      <c r="CY34" s="11">
        <v>1248.07</v>
      </c>
      <c r="CZ34" s="11">
        <f>CY34-CX34</f>
        <v>1087.07</v>
      </c>
      <c r="DA34" s="11">
        <f>IF(CX34=0,0,CY34/CX34*100)</f>
        <v>775.1987577639751</v>
      </c>
      <c r="DB34" s="11">
        <v>3000</v>
      </c>
      <c r="DC34" s="11">
        <v>3000</v>
      </c>
      <c r="DD34" s="11">
        <v>1320</v>
      </c>
      <c r="DE34" s="11">
        <v>1322.45</v>
      </c>
      <c r="DF34" s="11">
        <f>DE34-DD34</f>
        <v>2.4500000000000455</v>
      </c>
      <c r="DG34" s="11">
        <f>IF(DD34=0,0,DE34/DD34*100)</f>
        <v>100.18560606060606</v>
      </c>
      <c r="DH34" s="11">
        <v>7600</v>
      </c>
      <c r="DI34" s="11">
        <v>7600</v>
      </c>
      <c r="DJ34" s="11">
        <v>3800</v>
      </c>
      <c r="DK34" s="11">
        <v>0</v>
      </c>
      <c r="DL34" s="11">
        <f>DK34-DJ34</f>
        <v>-3800</v>
      </c>
      <c r="DM34" s="11">
        <f>IF(DJ34=0,0,DK34/DJ34*100)</f>
        <v>0</v>
      </c>
      <c r="DN34" s="11">
        <v>2500</v>
      </c>
      <c r="DO34" s="11">
        <v>2500</v>
      </c>
      <c r="DP34" s="11">
        <v>0</v>
      </c>
      <c r="DQ34" s="11">
        <v>1323.78</v>
      </c>
      <c r="DR34" s="11">
        <f>DQ34-DP34</f>
        <v>1323.78</v>
      </c>
      <c r="DS34" s="11">
        <f>IF(DP34=0,0,DQ34/DP34*100)</f>
        <v>0</v>
      </c>
      <c r="DT34" s="11">
        <v>9740</v>
      </c>
      <c r="DU34" s="11">
        <v>9740</v>
      </c>
      <c r="DV34" s="11">
        <v>3247</v>
      </c>
      <c r="DW34" s="11">
        <v>5220.38</v>
      </c>
      <c r="DX34" s="11">
        <f>DW34-DV34</f>
        <v>1973.38</v>
      </c>
      <c r="DY34" s="11">
        <f>IF(DV34=0,0,DW34/DV34*100)</f>
        <v>160.77548506313522</v>
      </c>
      <c r="DZ34" s="11">
        <v>0</v>
      </c>
      <c r="EA34" s="11">
        <v>0</v>
      </c>
      <c r="EB34" s="11">
        <v>0</v>
      </c>
      <c r="EC34" s="11">
        <v>1880.07</v>
      </c>
      <c r="ED34" s="11">
        <f>EC34-EB34</f>
        <v>1880.07</v>
      </c>
      <c r="EE34" s="11">
        <f>IF(EB34=0,0,EC34/EB34*100)</f>
        <v>0</v>
      </c>
      <c r="EF34" s="11">
        <v>15000</v>
      </c>
      <c r="EG34" s="11">
        <v>15000</v>
      </c>
      <c r="EH34" s="11">
        <v>0</v>
      </c>
      <c r="EI34" s="11">
        <v>12792.11</v>
      </c>
      <c r="EJ34" s="11">
        <f>EI34-EH34</f>
        <v>12792.11</v>
      </c>
      <c r="EK34" s="11">
        <f>IF(EH34=0,0,EI34/EH34*100)</f>
        <v>0</v>
      </c>
    </row>
    <row r="35" spans="1:141" x14ac:dyDescent="0.3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358026</v>
      </c>
      <c r="G35" s="11">
        <v>527893.64</v>
      </c>
      <c r="H35" s="11">
        <f>G35-F35</f>
        <v>169867.64</v>
      </c>
      <c r="I35" s="11">
        <f>IF(F35=0,0,G35/F35*100)</f>
        <v>147.44561568154268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171070</v>
      </c>
      <c r="S35" s="11">
        <v>139623.96</v>
      </c>
      <c r="T35" s="11">
        <f>S35-R35</f>
        <v>-31446.040000000008</v>
      </c>
      <c r="U35" s="11">
        <f>IF(R35=0,0,S35/R35*100)</f>
        <v>81.618027707955804</v>
      </c>
      <c r="V35" s="11">
        <v>324340</v>
      </c>
      <c r="W35" s="11">
        <v>324340</v>
      </c>
      <c r="X35" s="11">
        <v>171070</v>
      </c>
      <c r="Y35" s="11">
        <v>139623.96</v>
      </c>
      <c r="Z35" s="11">
        <f>Y35-X35</f>
        <v>-31446.040000000008</v>
      </c>
      <c r="AA35" s="11">
        <f>IF(X35=0,0,Y35/X35*100)</f>
        <v>81.618027707955804</v>
      </c>
      <c r="AB35" s="11">
        <v>356539</v>
      </c>
      <c r="AC35" s="11">
        <v>356539</v>
      </c>
      <c r="AD35" s="11">
        <v>186956</v>
      </c>
      <c r="AE35" s="11">
        <v>388269.68</v>
      </c>
      <c r="AF35" s="11">
        <f>AE35-AD35</f>
        <v>201313.68</v>
      </c>
      <c r="AG35" s="11">
        <f>IF(AD35=0,0,AE35/AD35*100)</f>
        <v>207.67971073407648</v>
      </c>
      <c r="AH35" s="11">
        <v>5000</v>
      </c>
      <c r="AI35" s="11">
        <v>5000</v>
      </c>
      <c r="AJ35" s="11">
        <v>2480</v>
      </c>
      <c r="AK35" s="11">
        <v>3491.22</v>
      </c>
      <c r="AL35" s="11">
        <f>AK35-AJ35</f>
        <v>1011.2199999999998</v>
      </c>
      <c r="AM35" s="11">
        <f>IF(AJ35=0,0,AK35/AJ35*100)</f>
        <v>140.77499999999998</v>
      </c>
      <c r="AN35" s="11">
        <v>100</v>
      </c>
      <c r="AO35" s="11">
        <v>100</v>
      </c>
      <c r="AP35" s="11">
        <v>48</v>
      </c>
      <c r="AQ35" s="11">
        <v>1902.15</v>
      </c>
      <c r="AR35" s="11">
        <f>AQ35-AP35</f>
        <v>1854.15</v>
      </c>
      <c r="AS35" s="11">
        <f>IF(AP35=0,0,AQ35/AP35*100)</f>
        <v>3962.8125000000005</v>
      </c>
      <c r="AT35" s="11">
        <v>9000</v>
      </c>
      <c r="AU35" s="11">
        <v>9000</v>
      </c>
      <c r="AV35" s="11">
        <v>9000</v>
      </c>
      <c r="AW35" s="11">
        <v>5656.93</v>
      </c>
      <c r="AX35" s="11">
        <f>AW35-AV35</f>
        <v>-3343.0699999999997</v>
      </c>
      <c r="AY35" s="11">
        <f>IF(AV35=0,0,AW35/AV35*100)</f>
        <v>62.854777777777784</v>
      </c>
      <c r="AZ35" s="11">
        <v>120</v>
      </c>
      <c r="BA35" s="11">
        <v>120</v>
      </c>
      <c r="BB35" s="11">
        <v>60</v>
      </c>
      <c r="BC35" s="11">
        <v>2843.82</v>
      </c>
      <c r="BD35" s="11">
        <f>BC35-BB35</f>
        <v>2783.82</v>
      </c>
      <c r="BE35" s="11">
        <f>IF(BB35=0,0,BC35/BB35*100)</f>
        <v>4739.7000000000007</v>
      </c>
      <c r="BF35" s="11">
        <v>5508</v>
      </c>
      <c r="BG35" s="11">
        <v>5508</v>
      </c>
      <c r="BH35" s="11">
        <v>2660</v>
      </c>
      <c r="BI35" s="11">
        <v>4530.38</v>
      </c>
      <c r="BJ35" s="11">
        <f>BI35-BH35</f>
        <v>1870.38</v>
      </c>
      <c r="BK35" s="11">
        <f>IF(BH35=0,0,BI35/BH35*100)</f>
        <v>170.31503759398495</v>
      </c>
      <c r="BL35" s="11">
        <v>14300</v>
      </c>
      <c r="BM35" s="11">
        <v>14300</v>
      </c>
      <c r="BN35" s="11">
        <v>7200</v>
      </c>
      <c r="BO35" s="11">
        <v>15388.57</v>
      </c>
      <c r="BP35" s="11">
        <f>BO35-BN35</f>
        <v>8188.57</v>
      </c>
      <c r="BQ35" s="11">
        <f>IF(BN35=0,0,BO35/BN35*100)</f>
        <v>213.73013888888889</v>
      </c>
      <c r="BR35" s="11">
        <v>112786</v>
      </c>
      <c r="BS35" s="11">
        <v>112786</v>
      </c>
      <c r="BT35" s="11">
        <v>56788</v>
      </c>
      <c r="BU35" s="11">
        <v>30872.62</v>
      </c>
      <c r="BV35" s="11">
        <f>BU35-BT35</f>
        <v>-25915.38</v>
      </c>
      <c r="BW35" s="11">
        <f>IF(BT35=0,0,BU35/BT35*100)</f>
        <v>54.364689723180945</v>
      </c>
      <c r="BX35" s="11">
        <v>5700</v>
      </c>
      <c r="BY35" s="11">
        <v>5700</v>
      </c>
      <c r="BZ35" s="11">
        <v>2808</v>
      </c>
      <c r="CA35" s="11">
        <v>5716</v>
      </c>
      <c r="CB35" s="11">
        <f>CA35-BZ35</f>
        <v>2908</v>
      </c>
      <c r="CC35" s="11">
        <f>IF(BZ35=0,0,CA35/BZ35*100)</f>
        <v>203.56125356125355</v>
      </c>
      <c r="CD35" s="11">
        <v>4500</v>
      </c>
      <c r="CE35" s="11">
        <v>4500</v>
      </c>
      <c r="CF35" s="11">
        <v>2250</v>
      </c>
      <c r="CG35" s="11">
        <v>2513.9699999999998</v>
      </c>
      <c r="CH35" s="11">
        <f>CG35-CF35</f>
        <v>263.9699999999998</v>
      </c>
      <c r="CI35" s="11">
        <f>IF(CF35=0,0,CG35/CF35*100)</f>
        <v>111.73199999999999</v>
      </c>
      <c r="CJ35" s="11">
        <v>500</v>
      </c>
      <c r="CK35" s="11">
        <v>500</v>
      </c>
      <c r="CL35" s="11">
        <v>240</v>
      </c>
      <c r="CM35" s="11">
        <v>14851.54</v>
      </c>
      <c r="CN35" s="11">
        <f>CM35-CL35</f>
        <v>14611.54</v>
      </c>
      <c r="CO35" s="11">
        <f>IF(CL35=0,0,CM35/CL35*100)</f>
        <v>6188.1416666666673</v>
      </c>
      <c r="CP35" s="11">
        <v>8000</v>
      </c>
      <c r="CQ35" s="11">
        <v>8000</v>
      </c>
      <c r="CR35" s="11">
        <v>3800</v>
      </c>
      <c r="CS35" s="11">
        <v>9868.23</v>
      </c>
      <c r="CT35" s="11">
        <f>CS35-CR35</f>
        <v>6068.23</v>
      </c>
      <c r="CU35" s="11">
        <f>IF(CR35=0,0,CS35/CR35*100)</f>
        <v>259.69026315789472</v>
      </c>
      <c r="CV35" s="11">
        <v>41255</v>
      </c>
      <c r="CW35" s="11">
        <v>41255</v>
      </c>
      <c r="CX35" s="11">
        <v>23993</v>
      </c>
      <c r="CY35" s="11">
        <v>38187.17</v>
      </c>
      <c r="CZ35" s="11">
        <f>CY35-CX35</f>
        <v>14194.169999999998</v>
      </c>
      <c r="DA35" s="11">
        <f>IF(CX35=0,0,CY35/CX35*100)</f>
        <v>159.15962989205184</v>
      </c>
      <c r="DB35" s="11">
        <v>1500</v>
      </c>
      <c r="DC35" s="11">
        <v>1500</v>
      </c>
      <c r="DD35" s="11">
        <v>755</v>
      </c>
      <c r="DE35" s="11">
        <v>9414.15</v>
      </c>
      <c r="DF35" s="11">
        <f>DE35-DD35</f>
        <v>8659.15</v>
      </c>
      <c r="DG35" s="11">
        <f>IF(DD35=0,0,DE35/DD35*100)</f>
        <v>1246.9072847682119</v>
      </c>
      <c r="DH35" s="11">
        <v>12100</v>
      </c>
      <c r="DI35" s="11">
        <v>12100</v>
      </c>
      <c r="DJ35" s="11">
        <v>6000</v>
      </c>
      <c r="DK35" s="11">
        <v>2942.11</v>
      </c>
      <c r="DL35" s="11">
        <f>DK35-DJ35</f>
        <v>-3057.89</v>
      </c>
      <c r="DM35" s="11">
        <f>IF(DJ35=0,0,DK35/DJ35*100)</f>
        <v>49.035166666666669</v>
      </c>
      <c r="DN35" s="11">
        <v>430</v>
      </c>
      <c r="DO35" s="11">
        <v>430</v>
      </c>
      <c r="DP35" s="11">
        <v>0</v>
      </c>
      <c r="DQ35" s="11">
        <v>8014.13</v>
      </c>
      <c r="DR35" s="11">
        <f>DQ35-DP35</f>
        <v>8014.13</v>
      </c>
      <c r="DS35" s="11">
        <f>IF(DP35=0,0,DQ35/DP35*100)</f>
        <v>0</v>
      </c>
      <c r="DT35" s="11">
        <v>560</v>
      </c>
      <c r="DU35" s="11">
        <v>560</v>
      </c>
      <c r="DV35" s="11">
        <v>282</v>
      </c>
      <c r="DW35" s="11">
        <v>6978.58</v>
      </c>
      <c r="DX35" s="11">
        <f>DW35-DV35</f>
        <v>6696.58</v>
      </c>
      <c r="DY35" s="11">
        <f>IF(DV35=0,0,DW35/DV35*100)</f>
        <v>2474.6737588652481</v>
      </c>
      <c r="DZ35" s="11">
        <v>5180</v>
      </c>
      <c r="EA35" s="11">
        <v>5180</v>
      </c>
      <c r="EB35" s="11">
        <v>2592</v>
      </c>
      <c r="EC35" s="11">
        <v>9609.23</v>
      </c>
      <c r="ED35" s="11">
        <f>EC35-EB35</f>
        <v>7017.23</v>
      </c>
      <c r="EE35" s="11">
        <f>IF(EB35=0,0,EC35/EB35*100)</f>
        <v>370.72646604938268</v>
      </c>
      <c r="EF35" s="11">
        <v>130000</v>
      </c>
      <c r="EG35" s="11">
        <v>130000</v>
      </c>
      <c r="EH35" s="11">
        <v>66000</v>
      </c>
      <c r="EI35" s="11">
        <v>215488.88</v>
      </c>
      <c r="EJ35" s="11">
        <f>EI35-EH35</f>
        <v>149488.88</v>
      </c>
      <c r="EK35" s="11">
        <f>IF(EH35=0,0,EI35/EH35*100)</f>
        <v>326.49830303030302</v>
      </c>
    </row>
    <row r="36" spans="1:141" x14ac:dyDescent="0.3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3213090</v>
      </c>
      <c r="G36" s="11">
        <v>3128211.1199999996</v>
      </c>
      <c r="H36" s="11">
        <f>G36-F36</f>
        <v>-84878.880000000354</v>
      </c>
      <c r="I36" s="11">
        <f>IF(F36=0,0,G36/F36*100)</f>
        <v>97.358341036198794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1437270</v>
      </c>
      <c r="S36" s="11">
        <v>1453776.38</v>
      </c>
      <c r="T36" s="11">
        <f>S36-R36</f>
        <v>16506.379999999888</v>
      </c>
      <c r="U36" s="11">
        <f>IF(R36=0,0,S36/R36*100)</f>
        <v>101.14845366562997</v>
      </c>
      <c r="V36" s="11">
        <v>2911220</v>
      </c>
      <c r="W36" s="11">
        <v>2911220</v>
      </c>
      <c r="X36" s="11">
        <v>1437270</v>
      </c>
      <c r="Y36" s="11">
        <v>1453776.38</v>
      </c>
      <c r="Z36" s="11">
        <f>Y36-X36</f>
        <v>16506.379999999888</v>
      </c>
      <c r="AA36" s="11">
        <f>IF(X36=0,0,Y36/X36*100)</f>
        <v>101.14845366562997</v>
      </c>
      <c r="AB36" s="11">
        <v>3547410</v>
      </c>
      <c r="AC36" s="11">
        <v>3547410</v>
      </c>
      <c r="AD36" s="11">
        <v>1775820</v>
      </c>
      <c r="AE36" s="11">
        <v>1674434.74</v>
      </c>
      <c r="AF36" s="11">
        <f>AE36-AD36</f>
        <v>-101385.26000000001</v>
      </c>
      <c r="AG36" s="11">
        <f>IF(AD36=0,0,AE36/AD36*100)</f>
        <v>94.290791859535318</v>
      </c>
      <c r="AH36" s="11">
        <v>300000</v>
      </c>
      <c r="AI36" s="11">
        <v>300000</v>
      </c>
      <c r="AJ36" s="11">
        <v>150000</v>
      </c>
      <c r="AK36" s="11">
        <v>98492.78</v>
      </c>
      <c r="AL36" s="11">
        <f>AK36-AJ36</f>
        <v>-51507.22</v>
      </c>
      <c r="AM36" s="11">
        <f>IF(AJ36=0,0,AK36/AJ36*100)</f>
        <v>65.661853333333326</v>
      </c>
      <c r="AN36" s="11">
        <v>210000</v>
      </c>
      <c r="AO36" s="11">
        <v>210000</v>
      </c>
      <c r="AP36" s="11">
        <v>105000</v>
      </c>
      <c r="AQ36" s="11">
        <v>70579.179999999993</v>
      </c>
      <c r="AR36" s="11">
        <f>AQ36-AP36</f>
        <v>-34420.820000000007</v>
      </c>
      <c r="AS36" s="11">
        <f>IF(AP36=0,0,AQ36/AP36*100)</f>
        <v>67.218266666666665</v>
      </c>
      <c r="AT36" s="11">
        <v>550000</v>
      </c>
      <c r="AU36" s="11">
        <v>550000</v>
      </c>
      <c r="AV36" s="11">
        <v>275200</v>
      </c>
      <c r="AW36" s="11">
        <v>248832.7</v>
      </c>
      <c r="AX36" s="11">
        <f>AW36-AV36</f>
        <v>-26367.299999999988</v>
      </c>
      <c r="AY36" s="11">
        <f>IF(AV36=0,0,AW36/AV36*100)</f>
        <v>90.418859011627916</v>
      </c>
      <c r="AZ36" s="11">
        <v>427410</v>
      </c>
      <c r="BA36" s="11">
        <v>427410</v>
      </c>
      <c r="BB36" s="11">
        <v>213720</v>
      </c>
      <c r="BC36" s="11">
        <v>171983.65</v>
      </c>
      <c r="BD36" s="11">
        <f>BC36-BB36</f>
        <v>-41736.350000000006</v>
      </c>
      <c r="BE36" s="11">
        <f>IF(BB36=0,0,BC36/BB36*100)</f>
        <v>80.471481377503267</v>
      </c>
      <c r="BF36" s="11">
        <v>33115</v>
      </c>
      <c r="BG36" s="11">
        <v>33115</v>
      </c>
      <c r="BH36" s="11">
        <v>17500</v>
      </c>
      <c r="BI36" s="11">
        <v>18967.490000000002</v>
      </c>
      <c r="BJ36" s="11">
        <f>BI36-BH36</f>
        <v>1467.4900000000016</v>
      </c>
      <c r="BK36" s="11">
        <f>IF(BH36=0,0,BI36/BH36*100)</f>
        <v>108.38565714285716</v>
      </c>
      <c r="BL36" s="11">
        <v>70800</v>
      </c>
      <c r="BM36" s="11">
        <v>70800</v>
      </c>
      <c r="BN36" s="11">
        <v>35400</v>
      </c>
      <c r="BO36" s="11">
        <v>27658.66</v>
      </c>
      <c r="BP36" s="11">
        <f>BO36-BN36</f>
        <v>-7741.34</v>
      </c>
      <c r="BQ36" s="11">
        <f>IF(BN36=0,0,BO36/BN36*100)</f>
        <v>78.131807909604518</v>
      </c>
      <c r="BR36" s="11">
        <v>60000</v>
      </c>
      <c r="BS36" s="11">
        <v>60000</v>
      </c>
      <c r="BT36" s="11">
        <v>30000</v>
      </c>
      <c r="BU36" s="11">
        <v>24340.68</v>
      </c>
      <c r="BV36" s="11">
        <f>BU36-BT36</f>
        <v>-5659.32</v>
      </c>
      <c r="BW36" s="11">
        <f>IF(BT36=0,0,BU36/BT36*100)</f>
        <v>81.135599999999997</v>
      </c>
      <c r="BX36" s="11">
        <v>42500</v>
      </c>
      <c r="BY36" s="11">
        <v>42500</v>
      </c>
      <c r="BZ36" s="11">
        <v>23434</v>
      </c>
      <c r="CA36" s="11">
        <v>31209.39</v>
      </c>
      <c r="CB36" s="11">
        <f>CA36-BZ36</f>
        <v>7775.3899999999994</v>
      </c>
      <c r="CC36" s="11">
        <f>IF(BZ36=0,0,CA36/BZ36*100)</f>
        <v>133.17995220619611</v>
      </c>
      <c r="CD36" s="11">
        <v>110000</v>
      </c>
      <c r="CE36" s="11">
        <v>110000</v>
      </c>
      <c r="CF36" s="11">
        <v>54900</v>
      </c>
      <c r="CG36" s="11">
        <v>38306.89</v>
      </c>
      <c r="CH36" s="11">
        <f>CG36-CF36</f>
        <v>-16593.11</v>
      </c>
      <c r="CI36" s="11">
        <f>IF(CF36=0,0,CG36/CF36*100)</f>
        <v>69.775755919854276</v>
      </c>
      <c r="CJ36" s="11">
        <v>190000</v>
      </c>
      <c r="CK36" s="11">
        <v>190000</v>
      </c>
      <c r="CL36" s="11">
        <v>94800</v>
      </c>
      <c r="CM36" s="11">
        <v>102278.45</v>
      </c>
      <c r="CN36" s="11">
        <f>CM36-CL36</f>
        <v>7478.4499999999971</v>
      </c>
      <c r="CO36" s="11">
        <f>IF(CL36=0,0,CM36/CL36*100)</f>
        <v>107.88866033755274</v>
      </c>
      <c r="CP36" s="11">
        <v>141700</v>
      </c>
      <c r="CQ36" s="11">
        <v>141700</v>
      </c>
      <c r="CR36" s="11">
        <v>70800</v>
      </c>
      <c r="CS36" s="11">
        <v>175579.19</v>
      </c>
      <c r="CT36" s="11">
        <f>CS36-CR36</f>
        <v>104779.19</v>
      </c>
      <c r="CU36" s="11">
        <f>IF(CR36=0,0,CS36/CR36*100)</f>
        <v>247.99320621468928</v>
      </c>
      <c r="CV36" s="11">
        <v>170453</v>
      </c>
      <c r="CW36" s="11">
        <v>170453</v>
      </c>
      <c r="CX36" s="11">
        <v>85950</v>
      </c>
      <c r="CY36" s="11">
        <v>93934.23</v>
      </c>
      <c r="CZ36" s="11">
        <f>CY36-CX36</f>
        <v>7984.2299999999959</v>
      </c>
      <c r="DA36" s="11">
        <f>IF(CX36=0,0,CY36/CX36*100)</f>
        <v>109.28938917975566</v>
      </c>
      <c r="DB36" s="11">
        <v>38800</v>
      </c>
      <c r="DC36" s="11">
        <v>38800</v>
      </c>
      <c r="DD36" s="11">
        <v>18300</v>
      </c>
      <c r="DE36" s="11">
        <v>23890.06</v>
      </c>
      <c r="DF36" s="11">
        <f>DE36-DD36</f>
        <v>5590.0600000000013</v>
      </c>
      <c r="DG36" s="11">
        <f>IF(DD36=0,0,DE36/DD36*100)</f>
        <v>130.54677595628416</v>
      </c>
      <c r="DH36" s="11">
        <v>900000</v>
      </c>
      <c r="DI36" s="11">
        <v>900000</v>
      </c>
      <c r="DJ36" s="11">
        <v>450000</v>
      </c>
      <c r="DK36" s="11">
        <v>419534.9</v>
      </c>
      <c r="DL36" s="11">
        <f>DK36-DJ36</f>
        <v>-30465.099999999977</v>
      </c>
      <c r="DM36" s="11">
        <f>IF(DJ36=0,0,DK36/DJ36*100)</f>
        <v>93.22997777777779</v>
      </c>
      <c r="DN36" s="11">
        <v>90625</v>
      </c>
      <c r="DO36" s="11">
        <v>90625</v>
      </c>
      <c r="DP36" s="11">
        <v>45312</v>
      </c>
      <c r="DQ36" s="11">
        <v>34421.379999999997</v>
      </c>
      <c r="DR36" s="11">
        <f>DQ36-DP36</f>
        <v>-10890.620000000003</v>
      </c>
      <c r="DS36" s="11">
        <f>IF(DP36=0,0,DQ36/DP36*100)</f>
        <v>75.965263064971751</v>
      </c>
      <c r="DT36" s="11">
        <v>23380</v>
      </c>
      <c r="DU36" s="11">
        <v>23380</v>
      </c>
      <c r="DV36" s="11">
        <v>11688</v>
      </c>
      <c r="DW36" s="11">
        <v>13160.5</v>
      </c>
      <c r="DX36" s="11">
        <f>DW36-DV36</f>
        <v>1472.5</v>
      </c>
      <c r="DY36" s="11">
        <f>IF(DV36=0,0,DW36/DV36*100)</f>
        <v>112.59839151266256</v>
      </c>
      <c r="DZ36" s="11">
        <v>13627</v>
      </c>
      <c r="EA36" s="11">
        <v>13627</v>
      </c>
      <c r="EB36" s="11">
        <v>6816</v>
      </c>
      <c r="EC36" s="11">
        <v>6814.09</v>
      </c>
      <c r="ED36" s="11">
        <f>EC36-EB36</f>
        <v>-1.9099999999998545</v>
      </c>
      <c r="EE36" s="11">
        <f>IF(EB36=0,0,EC36/EB36*100)</f>
        <v>99.971977699530527</v>
      </c>
      <c r="EF36" s="11">
        <v>175000</v>
      </c>
      <c r="EG36" s="11">
        <v>175000</v>
      </c>
      <c r="EH36" s="11">
        <v>87000</v>
      </c>
      <c r="EI36" s="11">
        <v>74450.52</v>
      </c>
      <c r="EJ36" s="11">
        <f>EI36-EH36</f>
        <v>-12549.479999999996</v>
      </c>
      <c r="EK36" s="11">
        <f>IF(EH36=0,0,EI36/EH36*100)</f>
        <v>85.575310344827599</v>
      </c>
    </row>
    <row r="37" spans="1:141" x14ac:dyDescent="0.3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664885</v>
      </c>
      <c r="G37" s="11">
        <v>380243.01</v>
      </c>
      <c r="H37" s="11">
        <f>G37-F37</f>
        <v>-284641.99</v>
      </c>
      <c r="I37" s="11">
        <f>IF(F37=0,0,G37/F37*100)</f>
        <v>57.189289877196813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112970</v>
      </c>
      <c r="S37" s="11">
        <v>78764.13</v>
      </c>
      <c r="T37" s="11">
        <f>S37-R37</f>
        <v>-34205.869999999995</v>
      </c>
      <c r="U37" s="11">
        <f>IF(R37=0,0,S37/R37*100)</f>
        <v>69.721279985836944</v>
      </c>
      <c r="V37" s="11">
        <v>276110</v>
      </c>
      <c r="W37" s="11">
        <v>276110</v>
      </c>
      <c r="X37" s="11">
        <v>112970</v>
      </c>
      <c r="Y37" s="11">
        <v>78764.13</v>
      </c>
      <c r="Z37" s="11">
        <f>Y37-X37</f>
        <v>-34205.869999999995</v>
      </c>
      <c r="AA37" s="11">
        <f>IF(X37=0,0,Y37/X37*100)</f>
        <v>69.721279985836944</v>
      </c>
      <c r="AB37" s="11">
        <v>2285658</v>
      </c>
      <c r="AC37" s="11">
        <v>2285658</v>
      </c>
      <c r="AD37" s="11">
        <v>551915</v>
      </c>
      <c r="AE37" s="11">
        <v>301478.87999999995</v>
      </c>
      <c r="AF37" s="11">
        <f>AE37-AD37</f>
        <v>-250436.12000000005</v>
      </c>
      <c r="AG37" s="11">
        <f>IF(AD37=0,0,AE37/AD37*100)</f>
        <v>54.62415045795094</v>
      </c>
      <c r="AH37" s="11">
        <v>70000</v>
      </c>
      <c r="AI37" s="11">
        <v>70000</v>
      </c>
      <c r="AJ37" s="11">
        <v>0</v>
      </c>
      <c r="AK37" s="11">
        <v>520.98</v>
      </c>
      <c r="AL37" s="11">
        <f>AK37-AJ37</f>
        <v>520.98</v>
      </c>
      <c r="AM37" s="11">
        <f>IF(AJ37=0,0,AK37/AJ37*100)</f>
        <v>0</v>
      </c>
      <c r="AN37" s="11">
        <v>125000</v>
      </c>
      <c r="AO37" s="11">
        <v>125000</v>
      </c>
      <c r="AP37" s="11">
        <v>62496</v>
      </c>
      <c r="AQ37" s="11">
        <v>49481.09</v>
      </c>
      <c r="AR37" s="11">
        <f>AQ37-AP37</f>
        <v>-13014.910000000003</v>
      </c>
      <c r="AS37" s="11">
        <f>IF(AP37=0,0,AQ37/AP37*100)</f>
        <v>79.174811187916021</v>
      </c>
      <c r="AT37" s="11">
        <v>75000</v>
      </c>
      <c r="AU37" s="11">
        <v>75000</v>
      </c>
      <c r="AV37" s="11">
        <v>23000</v>
      </c>
      <c r="AW37" s="11">
        <v>16041.64</v>
      </c>
      <c r="AX37" s="11">
        <f>AW37-AV37</f>
        <v>-6958.3600000000006</v>
      </c>
      <c r="AY37" s="11">
        <f>IF(AV37=0,0,AW37/AV37*100)</f>
        <v>69.746260869565219</v>
      </c>
      <c r="AZ37" s="11">
        <v>76110</v>
      </c>
      <c r="BA37" s="11">
        <v>76110</v>
      </c>
      <c r="BB37" s="11">
        <v>0</v>
      </c>
      <c r="BC37" s="11">
        <v>1736.06</v>
      </c>
      <c r="BD37" s="11">
        <f>BC37-BB37</f>
        <v>1736.06</v>
      </c>
      <c r="BE37" s="11">
        <f>IF(BB37=0,0,BC37/BB37*100)</f>
        <v>0</v>
      </c>
      <c r="BF37" s="11">
        <v>220744</v>
      </c>
      <c r="BG37" s="11">
        <v>220744</v>
      </c>
      <c r="BH37" s="11">
        <v>107480</v>
      </c>
      <c r="BI37" s="11">
        <v>101475.05</v>
      </c>
      <c r="BJ37" s="11">
        <f>BI37-BH37</f>
        <v>-6004.9499999999971</v>
      </c>
      <c r="BK37" s="11">
        <f>IF(BH37=0,0,BI37/BH37*100)</f>
        <v>94.41296055080015</v>
      </c>
      <c r="BL37" s="11">
        <v>28200</v>
      </c>
      <c r="BM37" s="11">
        <v>28200</v>
      </c>
      <c r="BN37" s="11">
        <v>9100</v>
      </c>
      <c r="BO37" s="11">
        <v>768.84</v>
      </c>
      <c r="BP37" s="11">
        <f>BO37-BN37</f>
        <v>-8331.16</v>
      </c>
      <c r="BQ37" s="11">
        <f>IF(BN37=0,0,BO37/BN37*100)</f>
        <v>8.44879120879121</v>
      </c>
      <c r="BR37" s="11">
        <v>250000</v>
      </c>
      <c r="BS37" s="11">
        <v>250000</v>
      </c>
      <c r="BT37" s="11">
        <v>70430</v>
      </c>
      <c r="BU37" s="11">
        <v>6928.11</v>
      </c>
      <c r="BV37" s="11">
        <f>BU37-BT37</f>
        <v>-63501.89</v>
      </c>
      <c r="BW37" s="11">
        <f>IF(BT37=0,0,BU37/BT37*100)</f>
        <v>9.8368734914099107</v>
      </c>
      <c r="BX37" s="11">
        <v>345000</v>
      </c>
      <c r="BY37" s="11">
        <v>345000</v>
      </c>
      <c r="BZ37" s="11">
        <v>67429</v>
      </c>
      <c r="CA37" s="11">
        <v>23497.8</v>
      </c>
      <c r="CB37" s="11">
        <f>CA37-BZ37</f>
        <v>-43931.199999999997</v>
      </c>
      <c r="CC37" s="11">
        <f>IF(BZ37=0,0,CA37/BZ37*100)</f>
        <v>34.848210710525144</v>
      </c>
      <c r="CD37" s="11">
        <v>160000</v>
      </c>
      <c r="CE37" s="11">
        <v>160000</v>
      </c>
      <c r="CF37" s="11">
        <v>20000</v>
      </c>
      <c r="CG37" s="11">
        <v>18152.400000000001</v>
      </c>
      <c r="CH37" s="11">
        <f>CG37-CF37</f>
        <v>-1847.5999999999985</v>
      </c>
      <c r="CI37" s="11">
        <f>IF(CF37=0,0,CG37/CF37*100)</f>
        <v>90.762000000000015</v>
      </c>
      <c r="CJ37" s="11">
        <v>32000</v>
      </c>
      <c r="CK37" s="11">
        <v>32000</v>
      </c>
      <c r="CL37" s="11">
        <v>15900</v>
      </c>
      <c r="CM37" s="11">
        <v>-1717.58</v>
      </c>
      <c r="CN37" s="11">
        <f>CM37-CL37</f>
        <v>-17617.580000000002</v>
      </c>
      <c r="CO37" s="11">
        <f>IF(CL37=0,0,CM37/CL37*100)</f>
        <v>-10.802389937106918</v>
      </c>
      <c r="CP37" s="11">
        <v>60000</v>
      </c>
      <c r="CQ37" s="11">
        <v>60000</v>
      </c>
      <c r="CR37" s="11">
        <v>30000</v>
      </c>
      <c r="CS37" s="11">
        <v>9469.0499999999993</v>
      </c>
      <c r="CT37" s="11">
        <f>CS37-CR37</f>
        <v>-20530.95</v>
      </c>
      <c r="CU37" s="11">
        <f>IF(CR37=0,0,CS37/CR37*100)</f>
        <v>31.563500000000001</v>
      </c>
      <c r="CV37" s="11">
        <v>56344</v>
      </c>
      <c r="CW37" s="11">
        <v>56344</v>
      </c>
      <c r="CX37" s="11">
        <v>16073</v>
      </c>
      <c r="CY37" s="11">
        <v>8321.01</v>
      </c>
      <c r="CZ37" s="11">
        <f>CY37-CX37</f>
        <v>-7751.99</v>
      </c>
      <c r="DA37" s="11">
        <f>IF(CX37=0,0,CY37/CX37*100)</f>
        <v>51.770111366888571</v>
      </c>
      <c r="DB37" s="11">
        <v>68000</v>
      </c>
      <c r="DC37" s="11">
        <v>68000</v>
      </c>
      <c r="DD37" s="11">
        <v>35190</v>
      </c>
      <c r="DE37" s="11">
        <v>7944.02</v>
      </c>
      <c r="DF37" s="11">
        <f>DE37-DD37</f>
        <v>-27245.98</v>
      </c>
      <c r="DG37" s="11">
        <f>IF(DD37=0,0,DE37/DD37*100)</f>
        <v>22.574651889741403</v>
      </c>
      <c r="DH37" s="11">
        <v>111700</v>
      </c>
      <c r="DI37" s="11">
        <v>111700</v>
      </c>
      <c r="DJ37" s="11">
        <v>26000</v>
      </c>
      <c r="DK37" s="11">
        <v>1605</v>
      </c>
      <c r="DL37" s="11">
        <f>DK37-DJ37</f>
        <v>-24395</v>
      </c>
      <c r="DM37" s="11">
        <f>IF(DJ37=0,0,DK37/DJ37*100)</f>
        <v>6.1730769230769225</v>
      </c>
      <c r="DN37" s="11">
        <v>205000</v>
      </c>
      <c r="DO37" s="11">
        <v>205000</v>
      </c>
      <c r="DP37" s="11">
        <v>90</v>
      </c>
      <c r="DQ37" s="11">
        <v>5001.04</v>
      </c>
      <c r="DR37" s="11">
        <f>DQ37-DP37</f>
        <v>4911.04</v>
      </c>
      <c r="DS37" s="11">
        <f>IF(DP37=0,0,DQ37/DP37*100)</f>
        <v>5556.7111111111108</v>
      </c>
      <c r="DT37" s="11">
        <v>179560</v>
      </c>
      <c r="DU37" s="11">
        <v>179560</v>
      </c>
      <c r="DV37" s="11">
        <v>59853</v>
      </c>
      <c r="DW37" s="11">
        <v>49100.21</v>
      </c>
      <c r="DX37" s="11">
        <f>DW37-DV37</f>
        <v>-10752.79</v>
      </c>
      <c r="DY37" s="11">
        <f>IF(DV37=0,0,DW37/DV37*100)</f>
        <v>82.034668270596285</v>
      </c>
      <c r="DZ37" s="11">
        <v>103000</v>
      </c>
      <c r="EA37" s="11">
        <v>103000</v>
      </c>
      <c r="EB37" s="11">
        <v>8874</v>
      </c>
      <c r="EC37" s="11">
        <v>2611.61</v>
      </c>
      <c r="ED37" s="11">
        <f>EC37-EB37</f>
        <v>-6262.3899999999994</v>
      </c>
      <c r="EE37" s="11">
        <f>IF(EB37=0,0,EC37/EB37*100)</f>
        <v>29.429907595221998</v>
      </c>
      <c r="EF37" s="11">
        <v>120000</v>
      </c>
      <c r="EG37" s="11">
        <v>120000</v>
      </c>
      <c r="EH37" s="11">
        <v>0</v>
      </c>
      <c r="EI37" s="11">
        <v>542.54999999999995</v>
      </c>
      <c r="EJ37" s="11">
        <f>EI37-EH37</f>
        <v>542.54999999999995</v>
      </c>
      <c r="EK37" s="11">
        <f>IF(EH37=0,0,EI37/EH37*100)</f>
        <v>0</v>
      </c>
    </row>
    <row r="38" spans="1:141" x14ac:dyDescent="0.3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801294</v>
      </c>
      <c r="G38" s="11">
        <v>1176285.3599999999</v>
      </c>
      <c r="H38" s="11">
        <f>G38-F38</f>
        <v>374991.35999999987</v>
      </c>
      <c r="I38" s="11">
        <f>IF(F38=0,0,G38/F38*100)</f>
        <v>146.79822387288559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262445</v>
      </c>
      <c r="S38" s="11">
        <v>501920.79</v>
      </c>
      <c r="T38" s="11">
        <f>S38-R38</f>
        <v>239475.78999999998</v>
      </c>
      <c r="U38" s="11">
        <f>IF(R38=0,0,S38/R38*100)</f>
        <v>191.24799100763968</v>
      </c>
      <c r="V38" s="11">
        <v>806050</v>
      </c>
      <c r="W38" s="11">
        <v>806050</v>
      </c>
      <c r="X38" s="11">
        <v>262445</v>
      </c>
      <c r="Y38" s="11">
        <v>501920.79</v>
      </c>
      <c r="Z38" s="11">
        <f>Y38-X38</f>
        <v>239475.78999999998</v>
      </c>
      <c r="AA38" s="11">
        <f>IF(X38=0,0,Y38/X38*100)</f>
        <v>191.24799100763968</v>
      </c>
      <c r="AB38" s="11">
        <v>1322890</v>
      </c>
      <c r="AC38" s="11">
        <v>1322890</v>
      </c>
      <c r="AD38" s="11">
        <v>538849</v>
      </c>
      <c r="AE38" s="11">
        <v>674364.57000000007</v>
      </c>
      <c r="AF38" s="11">
        <f>AE38-AD38</f>
        <v>135515.57000000007</v>
      </c>
      <c r="AG38" s="11">
        <f>IF(AD38=0,0,AE38/AD38*100)</f>
        <v>125.1490807257692</v>
      </c>
      <c r="AH38" s="11">
        <v>150000</v>
      </c>
      <c r="AI38" s="11">
        <v>150000</v>
      </c>
      <c r="AJ38" s="11">
        <v>0</v>
      </c>
      <c r="AK38" s="11">
        <v>130096.12</v>
      </c>
      <c r="AL38" s="11">
        <f>AK38-AJ38</f>
        <v>130096.12</v>
      </c>
      <c r="AM38" s="11">
        <f>IF(AJ38=0,0,AK38/AJ38*100)</f>
        <v>0</v>
      </c>
      <c r="AN38" s="11">
        <v>30000</v>
      </c>
      <c r="AO38" s="11">
        <v>30000</v>
      </c>
      <c r="AP38" s="11">
        <v>15000</v>
      </c>
      <c r="AQ38" s="11">
        <v>8991.51</v>
      </c>
      <c r="AR38" s="11">
        <f>AQ38-AP38</f>
        <v>-6008.49</v>
      </c>
      <c r="AS38" s="11">
        <f>IF(AP38=0,0,AQ38/AP38*100)</f>
        <v>59.943400000000004</v>
      </c>
      <c r="AT38" s="11">
        <v>80000</v>
      </c>
      <c r="AU38" s="11">
        <v>80000</v>
      </c>
      <c r="AV38" s="11">
        <v>38000</v>
      </c>
      <c r="AW38" s="11">
        <v>10991.39</v>
      </c>
      <c r="AX38" s="11">
        <f>AW38-AV38</f>
        <v>-27008.61</v>
      </c>
      <c r="AY38" s="11">
        <f>IF(AV38=0,0,AW38/AV38*100)</f>
        <v>28.924710526315788</v>
      </c>
      <c r="AZ38" s="11">
        <v>73240</v>
      </c>
      <c r="BA38" s="11">
        <v>73240</v>
      </c>
      <c r="BB38" s="11">
        <v>36600</v>
      </c>
      <c r="BC38" s="11">
        <v>14101.13</v>
      </c>
      <c r="BD38" s="11">
        <f>BC38-BB38</f>
        <v>-22498.870000000003</v>
      </c>
      <c r="BE38" s="11">
        <f>IF(BB38=0,0,BC38/BB38*100)</f>
        <v>38.527677595628411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14250</v>
      </c>
      <c r="BO38" s="11">
        <v>46050.06</v>
      </c>
      <c r="BP38" s="11">
        <f>BO38-BN38</f>
        <v>31800.059999999998</v>
      </c>
      <c r="BQ38" s="11">
        <f>IF(BN38=0,0,BO38/BN38*100)</f>
        <v>323.15831578947365</v>
      </c>
      <c r="BR38" s="11">
        <v>36000</v>
      </c>
      <c r="BS38" s="11">
        <v>36000</v>
      </c>
      <c r="BT38" s="11">
        <v>18000</v>
      </c>
      <c r="BU38" s="11">
        <v>38357.360000000001</v>
      </c>
      <c r="BV38" s="11">
        <f>BU38-BT38</f>
        <v>20357.36</v>
      </c>
      <c r="BW38" s="11">
        <f>IF(BT38=0,0,BU38/BT38*100)</f>
        <v>213.09644444444444</v>
      </c>
      <c r="BX38" s="11">
        <v>13977</v>
      </c>
      <c r="BY38" s="11">
        <v>13977</v>
      </c>
      <c r="BZ38" s="11">
        <v>13977</v>
      </c>
      <c r="CA38" s="11">
        <v>13976.65</v>
      </c>
      <c r="CB38" s="11">
        <f>CA38-BZ38</f>
        <v>-0.3500000000003638</v>
      </c>
      <c r="CC38" s="11">
        <f>IF(BZ38=0,0,CA38/BZ38*100)</f>
        <v>99.997495886098591</v>
      </c>
      <c r="CD38" s="11">
        <v>145000</v>
      </c>
      <c r="CE38" s="11">
        <v>145000</v>
      </c>
      <c r="CF38" s="11">
        <v>72400</v>
      </c>
      <c r="CG38" s="11">
        <v>50664.06</v>
      </c>
      <c r="CH38" s="11">
        <f>CG38-CF38</f>
        <v>-21735.940000000002</v>
      </c>
      <c r="CI38" s="11">
        <f>IF(CF38=0,0,CG38/CF38*100)</f>
        <v>69.977983425414365</v>
      </c>
      <c r="CJ38" s="11">
        <v>85320</v>
      </c>
      <c r="CK38" s="11">
        <v>85320</v>
      </c>
      <c r="CL38" s="11">
        <v>42600</v>
      </c>
      <c r="CM38" s="11">
        <v>15287.26</v>
      </c>
      <c r="CN38" s="11">
        <f>CM38-CL38</f>
        <v>-27312.739999999998</v>
      </c>
      <c r="CO38" s="11">
        <f>IF(CL38=0,0,CM38/CL38*100)</f>
        <v>35.885586854460094</v>
      </c>
      <c r="CP38" s="11">
        <v>145400</v>
      </c>
      <c r="CQ38" s="11">
        <v>145400</v>
      </c>
      <c r="CR38" s="11">
        <v>72600</v>
      </c>
      <c r="CS38" s="11">
        <v>26295.45</v>
      </c>
      <c r="CT38" s="11">
        <f>CS38-CR38</f>
        <v>-46304.55</v>
      </c>
      <c r="CU38" s="11">
        <f>IF(CR38=0,0,CS38/CR38*100)</f>
        <v>36.219628099173555</v>
      </c>
      <c r="CV38" s="11">
        <v>202727</v>
      </c>
      <c r="CW38" s="11">
        <v>202727</v>
      </c>
      <c r="CX38" s="11">
        <v>85168</v>
      </c>
      <c r="CY38" s="11">
        <v>108967.37</v>
      </c>
      <c r="CZ38" s="11">
        <f>CY38-CX38</f>
        <v>23799.369999999995</v>
      </c>
      <c r="DA38" s="11">
        <f>IF(CX38=0,0,CY38/CX38*100)</f>
        <v>127.94402827352995</v>
      </c>
      <c r="DB38" s="11">
        <v>35000</v>
      </c>
      <c r="DC38" s="11">
        <v>35000</v>
      </c>
      <c r="DD38" s="11">
        <v>11900</v>
      </c>
      <c r="DE38" s="11">
        <v>20124.32</v>
      </c>
      <c r="DF38" s="11">
        <f>DE38-DD38</f>
        <v>8224.32</v>
      </c>
      <c r="DG38" s="11">
        <f>IF(DD38=0,0,DE38/DD38*100)</f>
        <v>169.11193277310923</v>
      </c>
      <c r="DH38" s="11">
        <v>34600</v>
      </c>
      <c r="DI38" s="11">
        <v>34600</v>
      </c>
      <c r="DJ38" s="11">
        <v>17000</v>
      </c>
      <c r="DK38" s="11">
        <v>37179.300000000003</v>
      </c>
      <c r="DL38" s="11">
        <f>DK38-DJ38</f>
        <v>20179.300000000003</v>
      </c>
      <c r="DM38" s="11">
        <f>IF(DJ38=0,0,DK38/DJ38*100)</f>
        <v>218.7017647058824</v>
      </c>
      <c r="DN38" s="11">
        <v>49805</v>
      </c>
      <c r="DO38" s="11">
        <v>49805</v>
      </c>
      <c r="DP38" s="11">
        <v>24900</v>
      </c>
      <c r="DQ38" s="11">
        <v>1016.2</v>
      </c>
      <c r="DR38" s="11">
        <f>DQ38-DP38</f>
        <v>-23883.8</v>
      </c>
      <c r="DS38" s="11">
        <f>IF(DP38=0,0,DQ38/DP38*100)</f>
        <v>4.0811244979919685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15593</v>
      </c>
      <c r="EC38" s="11">
        <v>11108</v>
      </c>
      <c r="ED38" s="11">
        <f>EC38-EB38</f>
        <v>-4485</v>
      </c>
      <c r="EE38" s="11">
        <f>IF(EB38=0,0,EC38/EB38*100)</f>
        <v>71.237093567626502</v>
      </c>
      <c r="EF38" s="11">
        <v>125000</v>
      </c>
      <c r="EG38" s="11">
        <v>125000</v>
      </c>
      <c r="EH38" s="11">
        <v>60000</v>
      </c>
      <c r="EI38" s="11">
        <v>139137.09</v>
      </c>
      <c r="EJ38" s="11">
        <f>EI38-EH38</f>
        <v>79137.09</v>
      </c>
      <c r="EK38" s="11">
        <f>IF(EH38=0,0,EI38/EH38*100)</f>
        <v>231.89514999999997</v>
      </c>
    </row>
    <row r="39" spans="1:141" x14ac:dyDescent="0.3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12500</v>
      </c>
      <c r="G39" s="11">
        <v>51608.33</v>
      </c>
      <c r="H39" s="11">
        <f>G39-F39</f>
        <v>39108.33</v>
      </c>
      <c r="I39" s="11">
        <f>IF(F39=0,0,G39/F39*100)</f>
        <v>412.86664000000002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26608.33</v>
      </c>
      <c r="T39" s="11">
        <f>S39-R39</f>
        <v>26608.33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26608.33</v>
      </c>
      <c r="Z39" s="11">
        <f>Y39-X39</f>
        <v>26608.33</v>
      </c>
      <c r="AA39" s="11">
        <f>IF(X39=0,0,Y39/X39*100)</f>
        <v>0</v>
      </c>
      <c r="AB39" s="11">
        <v>25000</v>
      </c>
      <c r="AC39" s="11">
        <v>25000</v>
      </c>
      <c r="AD39" s="11">
        <v>12500</v>
      </c>
      <c r="AE39" s="11">
        <v>25000</v>
      </c>
      <c r="AF39" s="11">
        <f>AE39-AD39</f>
        <v>12500</v>
      </c>
      <c r="AG39" s="11">
        <f>IF(AD39=0,0,AE39/AD39*100)</f>
        <v>200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12500</v>
      </c>
      <c r="CS39" s="11">
        <v>25000</v>
      </c>
      <c r="CT39" s="11">
        <f>CS39-CR39</f>
        <v>12500</v>
      </c>
      <c r="CU39" s="11">
        <f>IF(CR39=0,0,CS39/CR39*100)</f>
        <v>200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18011100</v>
      </c>
      <c r="C40" s="10" t="s">
        <v>65</v>
      </c>
      <c r="D40" s="11">
        <v>46050</v>
      </c>
      <c r="E40" s="11">
        <v>46050</v>
      </c>
      <c r="F40" s="11">
        <v>12500</v>
      </c>
      <c r="G40" s="11">
        <v>18750</v>
      </c>
      <c r="H40" s="11">
        <f>G40-F40</f>
        <v>6250</v>
      </c>
      <c r="I40" s="11">
        <f>IF(F40=0,0,G40/F40*100)</f>
        <v>150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46050</v>
      </c>
      <c r="AC40" s="11">
        <v>46050</v>
      </c>
      <c r="AD40" s="11">
        <v>12500</v>
      </c>
      <c r="AE40" s="11">
        <v>18750</v>
      </c>
      <c r="AF40" s="11">
        <f>AE40-AD40</f>
        <v>6250</v>
      </c>
      <c r="AG40" s="11">
        <f>IF(AD40=0,0,AE40/AD40*100)</f>
        <v>150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12500</v>
      </c>
      <c r="CY40" s="11">
        <v>12500</v>
      </c>
      <c r="CZ40" s="11">
        <f>CY40-CX40</f>
        <v>0</v>
      </c>
      <c r="DA40" s="11">
        <f>IF(CX40=0,0,CY40/CX40*100)</f>
        <v>100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0</v>
      </c>
      <c r="DW40" s="11">
        <v>6250</v>
      </c>
      <c r="DX40" s="11">
        <f>DW40-DV40</f>
        <v>6250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3123</v>
      </c>
      <c r="G41" s="11">
        <v>8681.86</v>
      </c>
      <c r="H41" s="11">
        <f>G41-F41</f>
        <v>5558.8600000000006</v>
      </c>
      <c r="I41" s="11">
        <f>IF(F41=0,0,G41/F41*100)</f>
        <v>277.99743836055075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2350</v>
      </c>
      <c r="S41" s="11">
        <v>6281.86</v>
      </c>
      <c r="T41" s="11">
        <f>S41-R41</f>
        <v>3931.8599999999997</v>
      </c>
      <c r="U41" s="11">
        <f>IF(R41=0,0,S41/R41*100)</f>
        <v>267.31319148936171</v>
      </c>
      <c r="V41" s="11">
        <v>3600</v>
      </c>
      <c r="W41" s="11">
        <v>3600</v>
      </c>
      <c r="X41" s="11">
        <v>2350</v>
      </c>
      <c r="Y41" s="11">
        <v>6281.86</v>
      </c>
      <c r="Z41" s="11">
        <f>Y41-X41</f>
        <v>3931.8599999999997</v>
      </c>
      <c r="AA41" s="11">
        <f>IF(X41=0,0,Y41/X41*100)</f>
        <v>267.31319148936171</v>
      </c>
      <c r="AB41" s="11">
        <v>4080</v>
      </c>
      <c r="AC41" s="11">
        <v>4080</v>
      </c>
      <c r="AD41" s="11">
        <v>773</v>
      </c>
      <c r="AE41" s="11">
        <v>2400</v>
      </c>
      <c r="AF41" s="11">
        <f>AE41-AD41</f>
        <v>1627</v>
      </c>
      <c r="AG41" s="11">
        <f>IF(AD41=0,0,AE41/AD41*100)</f>
        <v>310.47865459249675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773</v>
      </c>
      <c r="CY41" s="11">
        <v>2400</v>
      </c>
      <c r="CZ41" s="11">
        <f>CY41-CX41</f>
        <v>1627</v>
      </c>
      <c r="DA41" s="11">
        <f>IF(CX41=0,0,CY41/CX41*100)</f>
        <v>310.47865459249675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3123</v>
      </c>
      <c r="G42" s="11">
        <v>8681.86</v>
      </c>
      <c r="H42" s="11">
        <f>G42-F42</f>
        <v>5558.8600000000006</v>
      </c>
      <c r="I42" s="11">
        <f>IF(F42=0,0,G42/F42*100)</f>
        <v>277.99743836055075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2350</v>
      </c>
      <c r="S42" s="11">
        <v>6281.86</v>
      </c>
      <c r="T42" s="11">
        <f>S42-R42</f>
        <v>3931.8599999999997</v>
      </c>
      <c r="U42" s="11">
        <f>IF(R42=0,0,S42/R42*100)</f>
        <v>267.31319148936171</v>
      </c>
      <c r="V42" s="11">
        <v>3600</v>
      </c>
      <c r="W42" s="11">
        <v>3600</v>
      </c>
      <c r="X42" s="11">
        <v>2350</v>
      </c>
      <c r="Y42" s="11">
        <v>6281.86</v>
      </c>
      <c r="Z42" s="11">
        <f>Y42-X42</f>
        <v>3931.8599999999997</v>
      </c>
      <c r="AA42" s="11">
        <f>IF(X42=0,0,Y42/X42*100)</f>
        <v>267.31319148936171</v>
      </c>
      <c r="AB42" s="11">
        <v>4080</v>
      </c>
      <c r="AC42" s="11">
        <v>4080</v>
      </c>
      <c r="AD42" s="11">
        <v>773</v>
      </c>
      <c r="AE42" s="11">
        <v>2400</v>
      </c>
      <c r="AF42" s="11">
        <f>AE42-AD42</f>
        <v>1627</v>
      </c>
      <c r="AG42" s="11">
        <f>IF(AD42=0,0,AE42/AD42*100)</f>
        <v>310.47865459249675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773</v>
      </c>
      <c r="CY42" s="11">
        <v>2400</v>
      </c>
      <c r="CZ42" s="11">
        <f>CY42-CX42</f>
        <v>1627</v>
      </c>
      <c r="DA42" s="11">
        <f>IF(CX42=0,0,CY42/CX42*100)</f>
        <v>310.47865459249675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24630914</v>
      </c>
      <c r="E43" s="11">
        <v>24630914</v>
      </c>
      <c r="F43" s="11">
        <v>9046039</v>
      </c>
      <c r="G43" s="11">
        <v>10820507.700000005</v>
      </c>
      <c r="H43" s="11">
        <f>G43-F43</f>
        <v>1774468.7000000048</v>
      </c>
      <c r="I43" s="11">
        <f>IF(F43=0,0,G43/F43*100)</f>
        <v>119.61597446130847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9102080</v>
      </c>
      <c r="R43" s="11">
        <v>4575895</v>
      </c>
      <c r="S43" s="11">
        <v>5200132.78</v>
      </c>
      <c r="T43" s="11">
        <f>S43-R43</f>
        <v>624237.78000000026</v>
      </c>
      <c r="U43" s="11">
        <f>IF(R43=0,0,S43/R43*100)</f>
        <v>113.64187290136685</v>
      </c>
      <c r="V43" s="11">
        <v>9102080</v>
      </c>
      <c r="W43" s="11">
        <v>9102080</v>
      </c>
      <c r="X43" s="11">
        <v>4575895</v>
      </c>
      <c r="Y43" s="11">
        <v>5200132.78</v>
      </c>
      <c r="Z43" s="11">
        <f>Y43-X43</f>
        <v>624237.78000000026</v>
      </c>
      <c r="AA43" s="11">
        <f>IF(X43=0,0,Y43/X43*100)</f>
        <v>113.64187290136685</v>
      </c>
      <c r="AB43" s="11">
        <v>15528834</v>
      </c>
      <c r="AC43" s="11">
        <v>15528834</v>
      </c>
      <c r="AD43" s="11">
        <v>4470144</v>
      </c>
      <c r="AE43" s="11">
        <v>5620374.9200000009</v>
      </c>
      <c r="AF43" s="11">
        <f>AE43-AD43</f>
        <v>1150230.9200000009</v>
      </c>
      <c r="AG43" s="11">
        <f>IF(AD43=0,0,AE43/AD43*100)</f>
        <v>125.73140641554279</v>
      </c>
      <c r="AH43" s="11">
        <v>667000</v>
      </c>
      <c r="AI43" s="11">
        <v>667000</v>
      </c>
      <c r="AJ43" s="11">
        <v>273480</v>
      </c>
      <c r="AK43" s="11">
        <v>238651.82</v>
      </c>
      <c r="AL43" s="11">
        <f>AK43-AJ43</f>
        <v>-34828.179999999993</v>
      </c>
      <c r="AM43" s="11">
        <f>IF(AJ43=0,0,AK43/AJ43*100)</f>
        <v>87.264816439959048</v>
      </c>
      <c r="AN43" s="11">
        <v>840000</v>
      </c>
      <c r="AO43" s="11">
        <v>840000</v>
      </c>
      <c r="AP43" s="11">
        <v>189002</v>
      </c>
      <c r="AQ43" s="11">
        <v>141930.20000000001</v>
      </c>
      <c r="AR43" s="11">
        <f>AQ43-AP43</f>
        <v>-47071.799999999988</v>
      </c>
      <c r="AS43" s="11">
        <f>IF(AP43=0,0,AQ43/AP43*100)</f>
        <v>75.094549264028956</v>
      </c>
      <c r="AT43" s="11">
        <v>1194000</v>
      </c>
      <c r="AU43" s="11">
        <v>1194000</v>
      </c>
      <c r="AV43" s="11">
        <v>273000</v>
      </c>
      <c r="AW43" s="11">
        <v>375106.61000000004</v>
      </c>
      <c r="AX43" s="11">
        <f>AW43-AV43</f>
        <v>102106.61000000004</v>
      </c>
      <c r="AY43" s="11">
        <f>IF(AV43=0,0,AW43/AV43*100)</f>
        <v>137.40168864468868</v>
      </c>
      <c r="AZ43" s="11">
        <v>1250980</v>
      </c>
      <c r="BA43" s="11">
        <v>1250980</v>
      </c>
      <c r="BB43" s="11">
        <v>271872</v>
      </c>
      <c r="BC43" s="11">
        <v>287395.32</v>
      </c>
      <c r="BD43" s="11">
        <f>BC43-BB43</f>
        <v>15523.320000000007</v>
      </c>
      <c r="BE43" s="11">
        <f>IF(BB43=0,0,BC43/BB43*100)</f>
        <v>105.70978990112994</v>
      </c>
      <c r="BF43" s="11">
        <v>308363</v>
      </c>
      <c r="BG43" s="11">
        <v>308363</v>
      </c>
      <c r="BH43" s="11">
        <v>177705</v>
      </c>
      <c r="BI43" s="11">
        <v>86879.360000000001</v>
      </c>
      <c r="BJ43" s="11">
        <f>BI43-BH43</f>
        <v>-90825.64</v>
      </c>
      <c r="BK43" s="11">
        <f>IF(BH43=0,0,BI43/BH43*100)</f>
        <v>48.889654202189021</v>
      </c>
      <c r="BL43" s="11">
        <v>478350</v>
      </c>
      <c r="BM43" s="11">
        <v>478350</v>
      </c>
      <c r="BN43" s="11">
        <v>114070</v>
      </c>
      <c r="BO43" s="11">
        <v>152968.53</v>
      </c>
      <c r="BP43" s="11">
        <f>BO43-BN43</f>
        <v>38898.53</v>
      </c>
      <c r="BQ43" s="11">
        <f>IF(BN43=0,0,BO43/BN43*100)</f>
        <v>134.10057859209257</v>
      </c>
      <c r="BR43" s="11">
        <v>1041000</v>
      </c>
      <c r="BS43" s="11">
        <v>1041000</v>
      </c>
      <c r="BT43" s="11">
        <v>276036</v>
      </c>
      <c r="BU43" s="11">
        <v>348796.41000000003</v>
      </c>
      <c r="BV43" s="11">
        <f>BU43-BT43</f>
        <v>72760.410000000033</v>
      </c>
      <c r="BW43" s="11">
        <f>IF(BT43=0,0,BU43/BT43*100)</f>
        <v>126.35902925705345</v>
      </c>
      <c r="BX43" s="11">
        <v>905000</v>
      </c>
      <c r="BY43" s="11">
        <v>905000</v>
      </c>
      <c r="BZ43" s="11">
        <v>310088</v>
      </c>
      <c r="CA43" s="11">
        <v>377244.25999999995</v>
      </c>
      <c r="CB43" s="11">
        <f>CA43-BZ43</f>
        <v>67156.259999999951</v>
      </c>
      <c r="CC43" s="11">
        <f>IF(BZ43=0,0,CA43/BZ43*100)</f>
        <v>121.65716183792988</v>
      </c>
      <c r="CD43" s="11">
        <v>965570</v>
      </c>
      <c r="CE43" s="11">
        <v>965570</v>
      </c>
      <c r="CF43" s="11">
        <v>209710</v>
      </c>
      <c r="CG43" s="11">
        <v>312325.45</v>
      </c>
      <c r="CH43" s="11">
        <f>CG43-CF43</f>
        <v>102615.45000000001</v>
      </c>
      <c r="CI43" s="11">
        <f>IF(CF43=0,0,CG43/CF43*100)</f>
        <v>148.93207286252442</v>
      </c>
      <c r="CJ43" s="11">
        <v>783500</v>
      </c>
      <c r="CK43" s="11">
        <v>783500</v>
      </c>
      <c r="CL43" s="11">
        <v>162000</v>
      </c>
      <c r="CM43" s="11">
        <v>272205.82999999996</v>
      </c>
      <c r="CN43" s="11">
        <f>CM43-CL43</f>
        <v>110205.82999999996</v>
      </c>
      <c r="CO43" s="11">
        <f>IF(CL43=0,0,CM43/CL43*100)</f>
        <v>168.02829012345677</v>
      </c>
      <c r="CP43" s="11">
        <v>1280400</v>
      </c>
      <c r="CQ43" s="11">
        <v>1280400</v>
      </c>
      <c r="CR43" s="11">
        <v>429900</v>
      </c>
      <c r="CS43" s="11">
        <v>500395.75</v>
      </c>
      <c r="CT43" s="11">
        <f>CS43-CR43</f>
        <v>70495.75</v>
      </c>
      <c r="CU43" s="11">
        <f>IF(CR43=0,0,CS43/CR43*100)</f>
        <v>116.3981739939521</v>
      </c>
      <c r="CV43" s="11">
        <v>1184733</v>
      </c>
      <c r="CW43" s="11">
        <v>1184733</v>
      </c>
      <c r="CX43" s="11">
        <v>542896</v>
      </c>
      <c r="CY43" s="11">
        <v>689499.13</v>
      </c>
      <c r="CZ43" s="11">
        <f>CY43-CX43</f>
        <v>146603.13</v>
      </c>
      <c r="DA43" s="11">
        <f>IF(CX43=0,0,CY43/CX43*100)</f>
        <v>127.00390682561668</v>
      </c>
      <c r="DB43" s="11">
        <v>640000</v>
      </c>
      <c r="DC43" s="11">
        <v>640000</v>
      </c>
      <c r="DD43" s="11">
        <v>112345</v>
      </c>
      <c r="DE43" s="11">
        <v>162478.81</v>
      </c>
      <c r="DF43" s="11">
        <f>DE43-DD43</f>
        <v>50133.81</v>
      </c>
      <c r="DG43" s="11">
        <f>IF(DD43=0,0,DE43/DD43*100)</f>
        <v>144.62486982064178</v>
      </c>
      <c r="DH43" s="11">
        <v>811500</v>
      </c>
      <c r="DI43" s="11">
        <v>811500</v>
      </c>
      <c r="DJ43" s="11">
        <v>172000</v>
      </c>
      <c r="DK43" s="11">
        <v>114879.75</v>
      </c>
      <c r="DL43" s="11">
        <f>DK43-DJ43</f>
        <v>-57120.25</v>
      </c>
      <c r="DM43" s="11">
        <f>IF(DJ43=0,0,DK43/DJ43*100)</f>
        <v>66.790552325581402</v>
      </c>
      <c r="DN43" s="11">
        <v>269155</v>
      </c>
      <c r="DO43" s="11">
        <v>269155</v>
      </c>
      <c r="DP43" s="11">
        <v>91595</v>
      </c>
      <c r="DQ43" s="11">
        <v>123662.37999999999</v>
      </c>
      <c r="DR43" s="11">
        <f>DQ43-DP43</f>
        <v>32067.37999999999</v>
      </c>
      <c r="DS43" s="11">
        <f>IF(DP43=0,0,DQ43/DP43*100)</f>
        <v>135.00996779300178</v>
      </c>
      <c r="DT43" s="11">
        <v>1059160</v>
      </c>
      <c r="DU43" s="11">
        <v>1059160</v>
      </c>
      <c r="DV43" s="11">
        <v>283245</v>
      </c>
      <c r="DW43" s="11">
        <v>535656.28</v>
      </c>
      <c r="DX43" s="11">
        <f>DW43-DV43</f>
        <v>252411.28000000003</v>
      </c>
      <c r="DY43" s="11">
        <f>IF(DV43=0,0,DW43/DV43*100)</f>
        <v>189.11411675404685</v>
      </c>
      <c r="DZ43" s="11">
        <v>650123</v>
      </c>
      <c r="EA43" s="11">
        <v>650123</v>
      </c>
      <c r="EB43" s="11">
        <v>175200</v>
      </c>
      <c r="EC43" s="11">
        <v>205733.12999999998</v>
      </c>
      <c r="ED43" s="11">
        <f>EC43-EB43</f>
        <v>30533.129999999976</v>
      </c>
      <c r="EE43" s="11">
        <f>IF(EB43=0,0,EC43/EB43*100)</f>
        <v>117.42758561643834</v>
      </c>
      <c r="EF43" s="11">
        <v>1200000</v>
      </c>
      <c r="EG43" s="11">
        <v>1200000</v>
      </c>
      <c r="EH43" s="11">
        <v>406000</v>
      </c>
      <c r="EI43" s="11">
        <v>694565.9</v>
      </c>
      <c r="EJ43" s="11">
        <f>EI43-EH43</f>
        <v>288565.90000000002</v>
      </c>
      <c r="EK43" s="11">
        <f>IF(EH43=0,0,EI43/EH43*100)</f>
        <v>171.07534482758621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2591212</v>
      </c>
      <c r="E45" s="11">
        <v>2591212</v>
      </c>
      <c r="F45" s="11">
        <v>1312064</v>
      </c>
      <c r="G45" s="11">
        <v>1266878.47</v>
      </c>
      <c r="H45" s="11">
        <f>G45-F45</f>
        <v>-45185.530000000028</v>
      </c>
      <c r="I45" s="11">
        <f>IF(F45=0,0,G45/F45*100)</f>
        <v>96.55614893785669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1014340</v>
      </c>
      <c r="S45" s="11">
        <v>965690.04</v>
      </c>
      <c r="T45" s="11">
        <f>S45-R45</f>
        <v>-48649.959999999963</v>
      </c>
      <c r="U45" s="11">
        <f>IF(R45=0,0,S45/R45*100)</f>
        <v>95.203781769426428</v>
      </c>
      <c r="V45" s="11">
        <v>1963200</v>
      </c>
      <c r="W45" s="11">
        <v>1963200</v>
      </c>
      <c r="X45" s="11">
        <v>1014340</v>
      </c>
      <c r="Y45" s="11">
        <v>965690.04</v>
      </c>
      <c r="Z45" s="11">
        <f>Y45-X45</f>
        <v>-48649.959999999963</v>
      </c>
      <c r="AA45" s="11">
        <f>IF(X45=0,0,Y45/X45*100)</f>
        <v>95.203781769426428</v>
      </c>
      <c r="AB45" s="11">
        <v>628012</v>
      </c>
      <c r="AC45" s="11">
        <v>628012</v>
      </c>
      <c r="AD45" s="11">
        <v>297724</v>
      </c>
      <c r="AE45" s="11">
        <v>301188.43</v>
      </c>
      <c r="AF45" s="11">
        <f>AE45-AD45</f>
        <v>3464.429999999993</v>
      </c>
      <c r="AG45" s="11">
        <f>IF(AD45=0,0,AE45/AD45*100)</f>
        <v>101.1636381346482</v>
      </c>
      <c r="AH45" s="11">
        <v>7000</v>
      </c>
      <c r="AI45" s="11">
        <v>7000</v>
      </c>
      <c r="AJ45" s="11">
        <v>3480</v>
      </c>
      <c r="AK45" s="11">
        <v>3562.86</v>
      </c>
      <c r="AL45" s="11">
        <f>AK45-AJ45</f>
        <v>82.860000000000127</v>
      </c>
      <c r="AM45" s="11">
        <f>IF(AJ45=0,0,AK45/AJ45*100)</f>
        <v>102.38103448275862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4500</v>
      </c>
      <c r="AW45" s="11">
        <v>4660</v>
      </c>
      <c r="AX45" s="11">
        <f>AW45-AV45</f>
        <v>160</v>
      </c>
      <c r="AY45" s="11">
        <f>IF(AV45=0,0,AW45/AV45*100)</f>
        <v>103.55555555555556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498</v>
      </c>
      <c r="BU45" s="11">
        <v>400</v>
      </c>
      <c r="BV45" s="11">
        <f>BU45-BT45</f>
        <v>-98</v>
      </c>
      <c r="BW45" s="11">
        <f>IF(BT45=0,0,BU45/BT45*100)</f>
        <v>80.321285140562253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240</v>
      </c>
      <c r="CG45" s="11">
        <v>0</v>
      </c>
      <c r="CH45" s="11">
        <f>CG45-CF45</f>
        <v>-240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79800</v>
      </c>
      <c r="CS45" s="11">
        <v>37599.96</v>
      </c>
      <c r="CT45" s="11">
        <f>CS45-CR45</f>
        <v>-42200.04</v>
      </c>
      <c r="CU45" s="11">
        <f>IF(CR45=0,0,CS45/CR45*100)</f>
        <v>47.11774436090225</v>
      </c>
      <c r="CV45" s="11">
        <v>40313</v>
      </c>
      <c r="CW45" s="11">
        <v>40313</v>
      </c>
      <c r="CX45" s="11">
        <v>19929</v>
      </c>
      <c r="CY45" s="11">
        <v>15078.75</v>
      </c>
      <c r="CZ45" s="11">
        <f>CY45-CX45</f>
        <v>-4850.25</v>
      </c>
      <c r="DA45" s="11">
        <f>IF(CX45=0,0,CY45/CX45*100)</f>
        <v>75.662351347282851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3822</v>
      </c>
      <c r="DQ45" s="11">
        <v>6935</v>
      </c>
      <c r="DR45" s="11">
        <f>DQ45-DP45</f>
        <v>3113</v>
      </c>
      <c r="DS45" s="11">
        <f>IF(DP45=0,0,DQ45/DP45*100)</f>
        <v>181.4495028780743</v>
      </c>
      <c r="DT45" s="11">
        <v>194910</v>
      </c>
      <c r="DU45" s="11">
        <v>194910</v>
      </c>
      <c r="DV45" s="11">
        <v>97455</v>
      </c>
      <c r="DW45" s="11">
        <v>60276.800000000003</v>
      </c>
      <c r="DX45" s="11">
        <f>DW45-DV45</f>
        <v>-37178.199999999997</v>
      </c>
      <c r="DY45" s="11">
        <f>IF(DV45=0,0,DW45/DV45*100)</f>
        <v>61.850905546149505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200000</v>
      </c>
      <c r="EH45" s="11">
        <v>88000</v>
      </c>
      <c r="EI45" s="11">
        <v>172675.06</v>
      </c>
      <c r="EJ45" s="11">
        <f>EI45-EH45</f>
        <v>84675.06</v>
      </c>
      <c r="EK45" s="11">
        <f>IF(EH45=0,0,EI45/EH45*100)</f>
        <v>196.2216590909091</v>
      </c>
    </row>
    <row r="46" spans="1:141" x14ac:dyDescent="0.3">
      <c r="A46" s="10"/>
      <c r="B46" s="10">
        <v>18050400</v>
      </c>
      <c r="C46" s="10" t="s">
        <v>71</v>
      </c>
      <c r="D46" s="11">
        <v>9235824</v>
      </c>
      <c r="E46" s="11">
        <v>9235824</v>
      </c>
      <c r="F46" s="11">
        <v>4683986</v>
      </c>
      <c r="G46" s="11">
        <v>5568668.7299999995</v>
      </c>
      <c r="H46" s="11">
        <f>G46-F46</f>
        <v>884682.72999999952</v>
      </c>
      <c r="I46" s="11">
        <f>IF(F46=0,0,G46/F46*100)</f>
        <v>118.88739056863106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7138880</v>
      </c>
      <c r="R46" s="11">
        <v>3561555</v>
      </c>
      <c r="S46" s="11">
        <v>4234442.74</v>
      </c>
      <c r="T46" s="11">
        <f>S46-R46</f>
        <v>672887.74000000022</v>
      </c>
      <c r="U46" s="11">
        <f>IF(R46=0,0,S46/R46*100)</f>
        <v>118.89308855261255</v>
      </c>
      <c r="V46" s="11">
        <v>7138880</v>
      </c>
      <c r="W46" s="11">
        <v>7138880</v>
      </c>
      <c r="X46" s="11">
        <v>3561555</v>
      </c>
      <c r="Y46" s="11">
        <v>4234442.74</v>
      </c>
      <c r="Z46" s="11">
        <f>Y46-X46</f>
        <v>672887.74000000022</v>
      </c>
      <c r="AA46" s="11">
        <f>IF(X46=0,0,Y46/X46*100)</f>
        <v>118.89308855261255</v>
      </c>
      <c r="AB46" s="11">
        <v>2096944</v>
      </c>
      <c r="AC46" s="11">
        <v>2096944</v>
      </c>
      <c r="AD46" s="11">
        <v>1122431</v>
      </c>
      <c r="AE46" s="11">
        <v>1334225.99</v>
      </c>
      <c r="AF46" s="11">
        <f>AE46-AD46</f>
        <v>211794.99</v>
      </c>
      <c r="AG46" s="11">
        <f>IF(AD46=0,0,AE46/AD46*100)</f>
        <v>118.86931045204561</v>
      </c>
      <c r="AH46" s="11">
        <v>60000</v>
      </c>
      <c r="AI46" s="11">
        <v>60000</v>
      </c>
      <c r="AJ46" s="11">
        <v>30000</v>
      </c>
      <c r="AK46" s="11">
        <v>68049.399999999994</v>
      </c>
      <c r="AL46" s="11">
        <f>AK46-AJ46</f>
        <v>38049.399999999994</v>
      </c>
      <c r="AM46" s="11">
        <f>IF(AJ46=0,0,AK46/AJ46*100)</f>
        <v>226.8313333333333</v>
      </c>
      <c r="AN46" s="11">
        <v>70000</v>
      </c>
      <c r="AO46" s="11">
        <v>70000</v>
      </c>
      <c r="AP46" s="11">
        <v>35002</v>
      </c>
      <c r="AQ46" s="11">
        <v>28076.6</v>
      </c>
      <c r="AR46" s="11">
        <f>AQ46-AP46</f>
        <v>-6925.4000000000015</v>
      </c>
      <c r="AS46" s="11">
        <f>IF(AP46=0,0,AQ46/AP46*100)</f>
        <v>80.21427347008742</v>
      </c>
      <c r="AT46" s="11">
        <v>105000</v>
      </c>
      <c r="AU46" s="11">
        <v>105000</v>
      </c>
      <c r="AV46" s="11">
        <v>52500</v>
      </c>
      <c r="AW46" s="11">
        <v>52290.46</v>
      </c>
      <c r="AX46" s="11">
        <f>AW46-AV46</f>
        <v>-209.54000000000087</v>
      </c>
      <c r="AY46" s="11">
        <f>IF(AV46=0,0,AW46/AV46*100)</f>
        <v>99.600876190476185</v>
      </c>
      <c r="AZ46" s="11">
        <v>72230</v>
      </c>
      <c r="BA46" s="11">
        <v>72230</v>
      </c>
      <c r="BB46" s="11">
        <v>36120</v>
      </c>
      <c r="BC46" s="11">
        <v>49988.53</v>
      </c>
      <c r="BD46" s="11">
        <f>BC46-BB46</f>
        <v>13868.529999999999</v>
      </c>
      <c r="BE46" s="11">
        <f>IF(BB46=0,0,BC46/BB46*100)</f>
        <v>138.39570874861573</v>
      </c>
      <c r="BF46" s="11">
        <v>20143</v>
      </c>
      <c r="BG46" s="11">
        <v>20143</v>
      </c>
      <c r="BH46" s="11">
        <v>11133</v>
      </c>
      <c r="BI46" s="11">
        <v>12153.78</v>
      </c>
      <c r="BJ46" s="11">
        <f>BI46-BH46</f>
        <v>1020.7800000000007</v>
      </c>
      <c r="BK46" s="11">
        <f>IF(BH46=0,0,BI46/BH46*100)</f>
        <v>109.16895715440582</v>
      </c>
      <c r="BL46" s="11">
        <v>61500</v>
      </c>
      <c r="BM46" s="11">
        <v>61500</v>
      </c>
      <c r="BN46" s="11">
        <v>30700</v>
      </c>
      <c r="BO46" s="11">
        <v>34205.279999999999</v>
      </c>
      <c r="BP46" s="11">
        <f>BO46-BN46</f>
        <v>3505.2799999999988</v>
      </c>
      <c r="BQ46" s="11">
        <f>IF(BN46=0,0,BO46/BN46*100)</f>
        <v>111.41785016286644</v>
      </c>
      <c r="BR46" s="11">
        <v>230000</v>
      </c>
      <c r="BS46" s="11">
        <v>230000</v>
      </c>
      <c r="BT46" s="11">
        <v>113038</v>
      </c>
      <c r="BU46" s="11">
        <v>135577.78</v>
      </c>
      <c r="BV46" s="11">
        <f>BU46-BT46</f>
        <v>22539.78</v>
      </c>
      <c r="BW46" s="11">
        <f>IF(BT46=0,0,BU46/BT46*100)</f>
        <v>119.94000247704311</v>
      </c>
      <c r="BX46" s="11">
        <v>55000</v>
      </c>
      <c r="BY46" s="11">
        <v>55000</v>
      </c>
      <c r="BZ46" s="11">
        <v>35853</v>
      </c>
      <c r="CA46" s="11">
        <v>17402.04</v>
      </c>
      <c r="CB46" s="11">
        <f>CA46-BZ46</f>
        <v>-18450.96</v>
      </c>
      <c r="CC46" s="11">
        <f>IF(BZ46=0,0,CA46/BZ46*100)</f>
        <v>48.537193540289522</v>
      </c>
      <c r="CD46" s="11">
        <v>55070</v>
      </c>
      <c r="CE46" s="11">
        <v>55070</v>
      </c>
      <c r="CF46" s="11">
        <v>27470</v>
      </c>
      <c r="CG46" s="11">
        <v>23396.799999999999</v>
      </c>
      <c r="CH46" s="11">
        <f>CG46-CF46</f>
        <v>-4073.2000000000007</v>
      </c>
      <c r="CI46" s="11">
        <f>IF(CF46=0,0,CG46/CF46*100)</f>
        <v>85.172187841281399</v>
      </c>
      <c r="CJ46" s="11">
        <v>0</v>
      </c>
      <c r="CK46" s="11">
        <v>0</v>
      </c>
      <c r="CL46" s="11">
        <v>0</v>
      </c>
      <c r="CM46" s="11">
        <v>7366.1</v>
      </c>
      <c r="CN46" s="11">
        <f>CM46-CL46</f>
        <v>7366.1</v>
      </c>
      <c r="CO46" s="11">
        <f>IF(CL46=0,0,CM46/CL46*100)</f>
        <v>0</v>
      </c>
      <c r="CP46" s="11">
        <v>420400</v>
      </c>
      <c r="CQ46" s="11">
        <v>420400</v>
      </c>
      <c r="CR46" s="11">
        <v>210100</v>
      </c>
      <c r="CS46" s="11">
        <v>228213.31</v>
      </c>
      <c r="CT46" s="11">
        <f>CS46-CR46</f>
        <v>18113.309999999998</v>
      </c>
      <c r="CU46" s="11">
        <f>IF(CR46=0,0,CS46/CR46*100)</f>
        <v>108.62128034269396</v>
      </c>
      <c r="CV46" s="11">
        <v>655542</v>
      </c>
      <c r="CW46" s="11">
        <v>655542</v>
      </c>
      <c r="CX46" s="11">
        <v>395775</v>
      </c>
      <c r="CY46" s="11">
        <v>428019.3</v>
      </c>
      <c r="CZ46" s="11">
        <f>CY46-CX46</f>
        <v>32244.299999999988</v>
      </c>
      <c r="DA46" s="11">
        <f>IF(CX46=0,0,CY46/CX46*100)</f>
        <v>108.14712905059693</v>
      </c>
      <c r="DB46" s="11">
        <v>35000</v>
      </c>
      <c r="DC46" s="11">
        <v>35000</v>
      </c>
      <c r="DD46" s="11">
        <v>16335</v>
      </c>
      <c r="DE46" s="11">
        <v>18457.599999999999</v>
      </c>
      <c r="DF46" s="11">
        <f>DE46-DD46</f>
        <v>2122.5999999999985</v>
      </c>
      <c r="DG46" s="11">
        <f>IF(DD46=0,0,DE46/DD46*100)</f>
        <v>112.99418426691152</v>
      </c>
      <c r="DH46" s="11">
        <v>23800</v>
      </c>
      <c r="DI46" s="11">
        <v>23800</v>
      </c>
      <c r="DJ46" s="11">
        <v>14500</v>
      </c>
      <c r="DK46" s="11">
        <v>17367.5</v>
      </c>
      <c r="DL46" s="11">
        <f>DK46-DJ46</f>
        <v>2867.5</v>
      </c>
      <c r="DM46" s="11">
        <f>IF(DJ46=0,0,DK46/DJ46*100)</f>
        <v>119.77586206896551</v>
      </c>
      <c r="DN46" s="11">
        <v>58069</v>
      </c>
      <c r="DO46" s="11">
        <v>58069</v>
      </c>
      <c r="DP46" s="11">
        <v>29034</v>
      </c>
      <c r="DQ46" s="11">
        <v>45192.09</v>
      </c>
      <c r="DR46" s="11">
        <f>DQ46-DP46</f>
        <v>16158.089999999997</v>
      </c>
      <c r="DS46" s="11">
        <f>IF(DP46=0,0,DQ46/DP46*100)</f>
        <v>155.65230419508163</v>
      </c>
      <c r="DT46" s="11">
        <v>43140</v>
      </c>
      <c r="DU46" s="11">
        <v>43140</v>
      </c>
      <c r="DV46" s="11">
        <v>21570</v>
      </c>
      <c r="DW46" s="11">
        <v>35409.9</v>
      </c>
      <c r="DX46" s="11">
        <f>DW46-DV46</f>
        <v>13839.900000000001</v>
      </c>
      <c r="DY46" s="11">
        <f>IF(DV46=0,0,DW46/DV46*100)</f>
        <v>164.16272600834495</v>
      </c>
      <c r="DZ46" s="11">
        <v>32050</v>
      </c>
      <c r="EA46" s="11">
        <v>32050</v>
      </c>
      <c r="EB46" s="11">
        <v>15301</v>
      </c>
      <c r="EC46" s="11">
        <v>16620.3</v>
      </c>
      <c r="ED46" s="11">
        <f>EC46-EB46</f>
        <v>1319.2999999999993</v>
      </c>
      <c r="EE46" s="11">
        <f>IF(EB46=0,0,EC46/EB46*100)</f>
        <v>108.62231226717208</v>
      </c>
      <c r="EF46" s="11">
        <v>100000</v>
      </c>
      <c r="EG46" s="11">
        <v>100000</v>
      </c>
      <c r="EH46" s="11">
        <v>48000</v>
      </c>
      <c r="EI46" s="11">
        <v>116439.22</v>
      </c>
      <c r="EJ46" s="11">
        <f>EI46-EH46</f>
        <v>68439.22</v>
      </c>
      <c r="EK46" s="11">
        <f>IF(EH46=0,0,EI46/EH46*100)</f>
        <v>242.58170833333335</v>
      </c>
    </row>
    <row r="47" spans="1:141" x14ac:dyDescent="0.3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3049989</v>
      </c>
      <c r="G47" s="11">
        <v>3984953.1900000004</v>
      </c>
      <c r="H47" s="11">
        <f>G47-F47</f>
        <v>934964.19000000041</v>
      </c>
      <c r="I47" s="11">
        <f>IF(F47=0,0,G47/F47*100)</f>
        <v>130.65467416439864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3049989</v>
      </c>
      <c r="AE47" s="11">
        <v>3984953.1900000004</v>
      </c>
      <c r="AF47" s="11">
        <f>AE47-AD47</f>
        <v>934964.19000000041</v>
      </c>
      <c r="AG47" s="11">
        <f>IF(AD47=0,0,AE47/AD47*100)</f>
        <v>130.65467416439864</v>
      </c>
      <c r="AH47" s="11">
        <v>600000</v>
      </c>
      <c r="AI47" s="11">
        <v>600000</v>
      </c>
      <c r="AJ47" s="11">
        <v>240000</v>
      </c>
      <c r="AK47" s="11">
        <v>167039.56</v>
      </c>
      <c r="AL47" s="11">
        <f>AK47-AJ47</f>
        <v>-72960.44</v>
      </c>
      <c r="AM47" s="11">
        <f>IF(AJ47=0,0,AK47/AJ47*100)</f>
        <v>69.599816666666669</v>
      </c>
      <c r="AN47" s="11">
        <v>770000</v>
      </c>
      <c r="AO47" s="11">
        <v>770000</v>
      </c>
      <c r="AP47" s="11">
        <v>154000</v>
      </c>
      <c r="AQ47" s="11">
        <v>113853.6</v>
      </c>
      <c r="AR47" s="11">
        <f>AQ47-AP47</f>
        <v>-40146.399999999994</v>
      </c>
      <c r="AS47" s="11">
        <f>IF(AP47=0,0,AQ47/AP47*100)</f>
        <v>73.930909090909097</v>
      </c>
      <c r="AT47" s="11">
        <v>1080000</v>
      </c>
      <c r="AU47" s="11">
        <v>1080000</v>
      </c>
      <c r="AV47" s="11">
        <v>216000</v>
      </c>
      <c r="AW47" s="11">
        <v>318156.15000000002</v>
      </c>
      <c r="AX47" s="11">
        <f>AW47-AV47</f>
        <v>102156.15000000002</v>
      </c>
      <c r="AY47" s="11">
        <f>IF(AV47=0,0,AW47/AV47*100)</f>
        <v>147.2945138888889</v>
      </c>
      <c r="AZ47" s="11">
        <v>1178750</v>
      </c>
      <c r="BA47" s="11">
        <v>1178750</v>
      </c>
      <c r="BB47" s="11">
        <v>235752</v>
      </c>
      <c r="BC47" s="11">
        <v>237406.79</v>
      </c>
      <c r="BD47" s="11">
        <f>BC47-BB47</f>
        <v>1654.7900000000081</v>
      </c>
      <c r="BE47" s="11">
        <f>IF(BB47=0,0,BC47/BB47*100)</f>
        <v>100.70191981404189</v>
      </c>
      <c r="BF47" s="11">
        <v>288220</v>
      </c>
      <c r="BG47" s="11">
        <v>288220</v>
      </c>
      <c r="BH47" s="11">
        <v>166572</v>
      </c>
      <c r="BI47" s="11">
        <v>74725.58</v>
      </c>
      <c r="BJ47" s="11">
        <f>BI47-BH47</f>
        <v>-91846.42</v>
      </c>
      <c r="BK47" s="11">
        <f>IF(BH47=0,0,BI47/BH47*100)</f>
        <v>44.860828950844081</v>
      </c>
      <c r="BL47" s="11">
        <v>416850</v>
      </c>
      <c r="BM47" s="11">
        <v>416850</v>
      </c>
      <c r="BN47" s="11">
        <v>83370</v>
      </c>
      <c r="BO47" s="11">
        <v>118763.25</v>
      </c>
      <c r="BP47" s="11">
        <f>BO47-BN47</f>
        <v>35393.25</v>
      </c>
      <c r="BQ47" s="11">
        <f>IF(BN47=0,0,BO47/BN47*100)</f>
        <v>142.45322058294349</v>
      </c>
      <c r="BR47" s="11">
        <v>810000</v>
      </c>
      <c r="BS47" s="11">
        <v>810000</v>
      </c>
      <c r="BT47" s="11">
        <v>162500</v>
      </c>
      <c r="BU47" s="11">
        <v>212818.63</v>
      </c>
      <c r="BV47" s="11">
        <f>BU47-BT47</f>
        <v>50318.630000000005</v>
      </c>
      <c r="BW47" s="11">
        <f>IF(BT47=0,0,BU47/BT47*100)</f>
        <v>130.96531076923077</v>
      </c>
      <c r="BX47" s="11">
        <v>850000</v>
      </c>
      <c r="BY47" s="11">
        <v>850000</v>
      </c>
      <c r="BZ47" s="11">
        <v>274235</v>
      </c>
      <c r="CA47" s="11">
        <v>359842.22</v>
      </c>
      <c r="CB47" s="11">
        <f>CA47-BZ47</f>
        <v>85607.219999999972</v>
      </c>
      <c r="CC47" s="11">
        <f>IF(BZ47=0,0,CA47/BZ47*100)</f>
        <v>131.21673746968841</v>
      </c>
      <c r="CD47" s="11">
        <v>910000</v>
      </c>
      <c r="CE47" s="11">
        <v>910000</v>
      </c>
      <c r="CF47" s="11">
        <v>182000</v>
      </c>
      <c r="CG47" s="11">
        <v>288928.65000000002</v>
      </c>
      <c r="CH47" s="11">
        <f>CG47-CF47</f>
        <v>106928.65000000002</v>
      </c>
      <c r="CI47" s="11">
        <f>IF(CF47=0,0,CG47/CF47*100)</f>
        <v>158.75200549450551</v>
      </c>
      <c r="CJ47" s="11">
        <v>783500</v>
      </c>
      <c r="CK47" s="11">
        <v>783500</v>
      </c>
      <c r="CL47" s="11">
        <v>162000</v>
      </c>
      <c r="CM47" s="11">
        <v>264839.73</v>
      </c>
      <c r="CN47" s="11">
        <f>CM47-CL47</f>
        <v>102839.72999999998</v>
      </c>
      <c r="CO47" s="11">
        <f>IF(CL47=0,0,CM47/CL47*100)</f>
        <v>163.48131481481479</v>
      </c>
      <c r="CP47" s="11">
        <v>700000</v>
      </c>
      <c r="CQ47" s="11">
        <v>700000</v>
      </c>
      <c r="CR47" s="11">
        <v>140000</v>
      </c>
      <c r="CS47" s="11">
        <v>234575.17</v>
      </c>
      <c r="CT47" s="11">
        <f>CS47-CR47</f>
        <v>94575.170000000013</v>
      </c>
      <c r="CU47" s="11">
        <f>IF(CR47=0,0,CS47/CR47*100)</f>
        <v>167.55369285714286</v>
      </c>
      <c r="CV47" s="11">
        <v>488878</v>
      </c>
      <c r="CW47" s="11">
        <v>488878</v>
      </c>
      <c r="CX47" s="11">
        <v>127192</v>
      </c>
      <c r="CY47" s="11">
        <v>246401.08</v>
      </c>
      <c r="CZ47" s="11">
        <f>CY47-CX47</f>
        <v>119209.07999999999</v>
      </c>
      <c r="DA47" s="11">
        <f>IF(CX47=0,0,CY47/CX47*100)</f>
        <v>193.72372476256368</v>
      </c>
      <c r="DB47" s="11">
        <v>605000</v>
      </c>
      <c r="DC47" s="11">
        <v>605000</v>
      </c>
      <c r="DD47" s="11">
        <v>96010</v>
      </c>
      <c r="DE47" s="11">
        <v>144021.21</v>
      </c>
      <c r="DF47" s="11">
        <f>DE47-DD47</f>
        <v>48011.209999999992</v>
      </c>
      <c r="DG47" s="11">
        <f>IF(DD47=0,0,DE47/DD47*100)</f>
        <v>150.00646807624204</v>
      </c>
      <c r="DH47" s="11">
        <v>787700</v>
      </c>
      <c r="DI47" s="11">
        <v>787700</v>
      </c>
      <c r="DJ47" s="11">
        <v>157500</v>
      </c>
      <c r="DK47" s="11">
        <v>97512.25</v>
      </c>
      <c r="DL47" s="11">
        <f>DK47-DJ47</f>
        <v>-59987.75</v>
      </c>
      <c r="DM47" s="11">
        <f>IF(DJ47=0,0,DK47/DJ47*100)</f>
        <v>61.912539682539681</v>
      </c>
      <c r="DN47" s="11">
        <v>195797</v>
      </c>
      <c r="DO47" s="11">
        <v>195797</v>
      </c>
      <c r="DP47" s="11">
        <v>58739</v>
      </c>
      <c r="DQ47" s="11">
        <v>71535.289999999994</v>
      </c>
      <c r="DR47" s="11">
        <f>DQ47-DP47</f>
        <v>12796.289999999994</v>
      </c>
      <c r="DS47" s="11">
        <f>IF(DP47=0,0,DQ47/DP47*100)</f>
        <v>121.78499804218661</v>
      </c>
      <c r="DT47" s="11">
        <v>821110</v>
      </c>
      <c r="DU47" s="11">
        <v>821110</v>
      </c>
      <c r="DV47" s="11">
        <v>164220</v>
      </c>
      <c r="DW47" s="11">
        <v>439969.58</v>
      </c>
      <c r="DX47" s="11">
        <f>DW47-DV47</f>
        <v>275749.58</v>
      </c>
      <c r="DY47" s="11">
        <f>IF(DV47=0,0,DW47/DV47*100)</f>
        <v>267.91473632931434</v>
      </c>
      <c r="DZ47" s="11">
        <v>618073</v>
      </c>
      <c r="EA47" s="11">
        <v>618073</v>
      </c>
      <c r="EB47" s="11">
        <v>159899</v>
      </c>
      <c r="EC47" s="11">
        <v>189112.83</v>
      </c>
      <c r="ED47" s="11">
        <f>EC47-EB47</f>
        <v>29213.829999999987</v>
      </c>
      <c r="EE47" s="11">
        <f>IF(EB47=0,0,EC47/EB47*100)</f>
        <v>118.27017679910443</v>
      </c>
      <c r="EF47" s="11">
        <v>900000</v>
      </c>
      <c r="EG47" s="11">
        <v>900000</v>
      </c>
      <c r="EH47" s="11">
        <v>270000</v>
      </c>
      <c r="EI47" s="11">
        <v>405451.62</v>
      </c>
      <c r="EJ47" s="11">
        <f>EI47-EH47</f>
        <v>135451.62</v>
      </c>
      <c r="EK47" s="11">
        <f>IF(EH47=0,0,EI47/EH47*100)</f>
        <v>150.16726666666668</v>
      </c>
    </row>
    <row r="48" spans="1:141" x14ac:dyDescent="0.3">
      <c r="A48" s="10"/>
      <c r="B48" s="10">
        <v>20000000</v>
      </c>
      <c r="C48" s="10" t="s">
        <v>73</v>
      </c>
      <c r="D48" s="11">
        <v>2952248</v>
      </c>
      <c r="E48" s="11">
        <v>2952248</v>
      </c>
      <c r="F48" s="11">
        <v>1388211</v>
      </c>
      <c r="G48" s="11">
        <v>1622749.02</v>
      </c>
      <c r="H48" s="11">
        <f>G48-F48</f>
        <v>234538.02000000002</v>
      </c>
      <c r="I48" s="11">
        <f>IF(F48=0,0,G48/F48*100)</f>
        <v>116.89498354356796</v>
      </c>
      <c r="J48" s="11">
        <v>445885</v>
      </c>
      <c r="K48" s="11">
        <v>445885</v>
      </c>
      <c r="L48" s="11">
        <v>225280</v>
      </c>
      <c r="M48" s="11">
        <v>420548.52</v>
      </c>
      <c r="N48" s="11">
        <f>M48-L48</f>
        <v>195268.52000000002</v>
      </c>
      <c r="O48" s="11">
        <f>IF(L48=0,0,M48/L48*100)</f>
        <v>186.67814275568182</v>
      </c>
      <c r="P48" s="11">
        <v>2481160</v>
      </c>
      <c r="Q48" s="11">
        <v>2481160</v>
      </c>
      <c r="R48" s="11">
        <v>1151075</v>
      </c>
      <c r="S48" s="11">
        <v>1148510.3199999996</v>
      </c>
      <c r="T48" s="11">
        <f>S48-R48</f>
        <v>-2564.6800000004005</v>
      </c>
      <c r="U48" s="11">
        <f>IF(R48=0,0,S48/R48*100)</f>
        <v>99.777192624285959</v>
      </c>
      <c r="V48" s="11">
        <v>2481160</v>
      </c>
      <c r="W48" s="11">
        <v>2481160</v>
      </c>
      <c r="X48" s="11">
        <v>1151075</v>
      </c>
      <c r="Y48" s="11">
        <v>1148510.3199999996</v>
      </c>
      <c r="Z48" s="11">
        <f>Y48-X48</f>
        <v>-2564.6800000004005</v>
      </c>
      <c r="AA48" s="11">
        <f>IF(X48=0,0,Y48/X48*100)</f>
        <v>99.777192624285959</v>
      </c>
      <c r="AB48" s="11">
        <v>25203</v>
      </c>
      <c r="AC48" s="11">
        <v>25203</v>
      </c>
      <c r="AD48" s="11">
        <v>11856</v>
      </c>
      <c r="AE48" s="11">
        <v>53690.180000000008</v>
      </c>
      <c r="AF48" s="11">
        <f>AE48-AD48</f>
        <v>41834.180000000008</v>
      </c>
      <c r="AG48" s="11">
        <f>IF(AD48=0,0,AE48/AD48*100)</f>
        <v>452.85239541160598</v>
      </c>
      <c r="AH48" s="11">
        <v>3000</v>
      </c>
      <c r="AI48" s="11">
        <v>3000</v>
      </c>
      <c r="AJ48" s="11">
        <v>1500</v>
      </c>
      <c r="AK48" s="11">
        <v>17243.78</v>
      </c>
      <c r="AL48" s="11">
        <f>AK48-AJ48</f>
        <v>15743.779999999999</v>
      </c>
      <c r="AM48" s="11">
        <f>IF(AJ48=0,0,AK48/AJ48*100)</f>
        <v>1149.5853333333332</v>
      </c>
      <c r="AN48" s="11">
        <v>1494</v>
      </c>
      <c r="AO48" s="11">
        <v>1494</v>
      </c>
      <c r="AP48" s="11">
        <v>744</v>
      </c>
      <c r="AQ48" s="11">
        <v>268.42999999999995</v>
      </c>
      <c r="AR48" s="11">
        <f>AQ48-AP48</f>
        <v>-475.57000000000005</v>
      </c>
      <c r="AS48" s="11">
        <f>IF(AP48=0,0,AQ48/AP48*100)</f>
        <v>36.079301075268809</v>
      </c>
      <c r="AT48" s="11">
        <v>3000</v>
      </c>
      <c r="AU48" s="11">
        <v>3000</v>
      </c>
      <c r="AV48" s="11">
        <v>1500</v>
      </c>
      <c r="AW48" s="11">
        <v>461.84</v>
      </c>
      <c r="AX48" s="11">
        <f>AW48-AV48</f>
        <v>-1038.1600000000001</v>
      </c>
      <c r="AY48" s="11">
        <f>IF(AV48=0,0,AW48/AV48*100)</f>
        <v>30.789333333333328</v>
      </c>
      <c r="AZ48" s="11">
        <v>470</v>
      </c>
      <c r="BA48" s="11">
        <v>470</v>
      </c>
      <c r="BB48" s="11">
        <v>0</v>
      </c>
      <c r="BC48" s="11">
        <v>302.58</v>
      </c>
      <c r="BD48" s="11">
        <f>BC48-BB48</f>
        <v>302.58</v>
      </c>
      <c r="BE48" s="11">
        <f>IF(BB48=0,0,BC48/BB48*100)</f>
        <v>0</v>
      </c>
      <c r="BF48" s="11">
        <v>735</v>
      </c>
      <c r="BG48" s="11">
        <v>735</v>
      </c>
      <c r="BH48" s="11">
        <v>735</v>
      </c>
      <c r="BI48" s="11">
        <v>172.84</v>
      </c>
      <c r="BJ48" s="11">
        <f>BI48-BH48</f>
        <v>-562.16</v>
      </c>
      <c r="BK48" s="11">
        <f>IF(BH48=0,0,BI48/BH48*100)</f>
        <v>23.515646258503402</v>
      </c>
      <c r="BL48" s="11">
        <v>1150</v>
      </c>
      <c r="BM48" s="11">
        <v>1150</v>
      </c>
      <c r="BN48" s="11">
        <v>420</v>
      </c>
      <c r="BO48" s="11">
        <v>386.58</v>
      </c>
      <c r="BP48" s="11">
        <f>BO48-BN48</f>
        <v>-33.420000000000016</v>
      </c>
      <c r="BQ48" s="11">
        <f>IF(BN48=0,0,BO48/BN48*100)</f>
        <v>92.042857142857144</v>
      </c>
      <c r="BR48" s="11">
        <v>3837</v>
      </c>
      <c r="BS48" s="11">
        <v>3837</v>
      </c>
      <c r="BT48" s="11">
        <v>1901</v>
      </c>
      <c r="BU48" s="11">
        <v>1480.79</v>
      </c>
      <c r="BV48" s="11">
        <f>BU48-BT48</f>
        <v>-420.21000000000004</v>
      </c>
      <c r="BW48" s="11">
        <f>IF(BT48=0,0,BU48/BT48*100)</f>
        <v>77.895318253550755</v>
      </c>
      <c r="BX48" s="11">
        <v>680</v>
      </c>
      <c r="BY48" s="11">
        <v>680</v>
      </c>
      <c r="BZ48" s="11">
        <v>269</v>
      </c>
      <c r="CA48" s="11">
        <v>168.29000000000002</v>
      </c>
      <c r="CB48" s="11">
        <f>CA48-BZ48</f>
        <v>-100.70999999999998</v>
      </c>
      <c r="CC48" s="11">
        <f>IF(BZ48=0,0,CA48/BZ48*100)</f>
        <v>62.561338289962833</v>
      </c>
      <c r="CD48" s="11">
        <v>1080</v>
      </c>
      <c r="CE48" s="11">
        <v>1080</v>
      </c>
      <c r="CF48" s="11">
        <v>522</v>
      </c>
      <c r="CG48" s="11">
        <v>186.48999999999998</v>
      </c>
      <c r="CH48" s="11">
        <f>CG48-CF48</f>
        <v>-335.51</v>
      </c>
      <c r="CI48" s="11">
        <f>IF(CF48=0,0,CG48/CF48*100)</f>
        <v>35.726053639846739</v>
      </c>
      <c r="CJ48" s="11">
        <v>0</v>
      </c>
      <c r="CK48" s="11">
        <v>0</v>
      </c>
      <c r="CL48" s="11">
        <v>0</v>
      </c>
      <c r="CM48" s="11">
        <v>136.11000000000001</v>
      </c>
      <c r="CN48" s="11">
        <f>CM48-CL48</f>
        <v>136.11000000000001</v>
      </c>
      <c r="CO48" s="11">
        <f>IF(CL48=0,0,CM48/CL48*100)</f>
        <v>0</v>
      </c>
      <c r="CP48" s="11">
        <v>3100</v>
      </c>
      <c r="CQ48" s="11">
        <v>3100</v>
      </c>
      <c r="CR48" s="11">
        <v>1550</v>
      </c>
      <c r="CS48" s="11">
        <v>1231.6600000000001</v>
      </c>
      <c r="CT48" s="11">
        <f>CS48-CR48</f>
        <v>-318.33999999999992</v>
      </c>
      <c r="CU48" s="11">
        <f>IF(CR48=0,0,CS48/CR48*100)</f>
        <v>79.461935483870974</v>
      </c>
      <c r="CV48" s="11">
        <v>2357</v>
      </c>
      <c r="CW48" s="11">
        <v>2357</v>
      </c>
      <c r="CX48" s="11">
        <v>642</v>
      </c>
      <c r="CY48" s="11">
        <v>5941.0300000000007</v>
      </c>
      <c r="CZ48" s="11">
        <f>CY48-CX48</f>
        <v>5299.0300000000007</v>
      </c>
      <c r="DA48" s="11">
        <f>IF(CX48=0,0,CY48/CX48*100)</f>
        <v>925.39408099688478</v>
      </c>
      <c r="DB48" s="11">
        <v>690</v>
      </c>
      <c r="DC48" s="11">
        <v>690</v>
      </c>
      <c r="DD48" s="11">
        <v>328</v>
      </c>
      <c r="DE48" s="11">
        <v>142.29</v>
      </c>
      <c r="DF48" s="11">
        <f>DE48-DD48</f>
        <v>-185.71</v>
      </c>
      <c r="DG48" s="11">
        <f>IF(DD48=0,0,DE48/DD48*100)</f>
        <v>43.381097560975604</v>
      </c>
      <c r="DH48" s="11">
        <v>0</v>
      </c>
      <c r="DI48" s="11">
        <v>0</v>
      </c>
      <c r="DJ48" s="11">
        <v>0</v>
      </c>
      <c r="DK48" s="11">
        <v>173.07999999999998</v>
      </c>
      <c r="DL48" s="11">
        <f>DK48-DJ48</f>
        <v>173.07999999999998</v>
      </c>
      <c r="DM48" s="11">
        <f>IF(DJ48=0,0,DK48/DJ48*100)</f>
        <v>0</v>
      </c>
      <c r="DN48" s="11">
        <v>1020</v>
      </c>
      <c r="DO48" s="11">
        <v>1020</v>
      </c>
      <c r="DP48" s="11">
        <v>640</v>
      </c>
      <c r="DQ48" s="11">
        <v>10401.029999999999</v>
      </c>
      <c r="DR48" s="11">
        <f>DQ48-DP48</f>
        <v>9761.0299999999988</v>
      </c>
      <c r="DS48" s="11">
        <f>IF(DP48=0,0,DQ48/DP48*100)</f>
        <v>1625.1609374999998</v>
      </c>
      <c r="DT48" s="11">
        <v>470</v>
      </c>
      <c r="DU48" s="11">
        <v>470</v>
      </c>
      <c r="DV48" s="11">
        <v>234</v>
      </c>
      <c r="DW48" s="11">
        <v>212.16</v>
      </c>
      <c r="DX48" s="11">
        <f>DW48-DV48</f>
        <v>-21.840000000000003</v>
      </c>
      <c r="DY48" s="11">
        <f>IF(DV48=0,0,DW48/DV48*100)</f>
        <v>90.666666666666657</v>
      </c>
      <c r="DZ48" s="11">
        <v>20</v>
      </c>
      <c r="EA48" s="11">
        <v>20</v>
      </c>
      <c r="EB48" s="11">
        <v>11</v>
      </c>
      <c r="EC48" s="11">
        <v>102</v>
      </c>
      <c r="ED48" s="11">
        <f>EC48-EB48</f>
        <v>91</v>
      </c>
      <c r="EE48" s="11">
        <f>IF(EB48=0,0,EC48/EB48*100)</f>
        <v>927.27272727272737</v>
      </c>
      <c r="EF48" s="11">
        <v>2100</v>
      </c>
      <c r="EG48" s="11">
        <v>2100</v>
      </c>
      <c r="EH48" s="11">
        <v>860</v>
      </c>
      <c r="EI48" s="11">
        <v>14679.2</v>
      </c>
      <c r="EJ48" s="11">
        <f>EI48-EH48</f>
        <v>13819.2</v>
      </c>
      <c r="EK48" s="11">
        <f>IF(EH48=0,0,EI48/EH48*100)</f>
        <v>1706.8837209302326</v>
      </c>
    </row>
    <row r="49" spans="1:141" x14ac:dyDescent="0.3">
      <c r="A49" s="10"/>
      <c r="B49" s="10">
        <v>21000000</v>
      </c>
      <c r="C49" s="10" t="s">
        <v>74</v>
      </c>
      <c r="D49" s="11">
        <v>180557</v>
      </c>
      <c r="E49" s="11">
        <v>180557</v>
      </c>
      <c r="F49" s="11">
        <v>111891</v>
      </c>
      <c r="G49" s="11">
        <v>90339.839999999997</v>
      </c>
      <c r="H49" s="11">
        <f>G49-F49</f>
        <v>-21551.160000000003</v>
      </c>
      <c r="I49" s="11">
        <f>IF(F49=0,0,G49/F49*100)</f>
        <v>80.739147920744287</v>
      </c>
      <c r="J49" s="11">
        <v>2000</v>
      </c>
      <c r="K49" s="11">
        <v>2000</v>
      </c>
      <c r="L49" s="11">
        <v>2000</v>
      </c>
      <c r="M49" s="11">
        <v>6292</v>
      </c>
      <c r="N49" s="11">
        <f>M49-L49</f>
        <v>4292</v>
      </c>
      <c r="O49" s="11">
        <f>IF(L49=0,0,M49/L49*100)</f>
        <v>314.59999999999997</v>
      </c>
      <c r="P49" s="11">
        <v>177605</v>
      </c>
      <c r="Q49" s="11">
        <v>177605</v>
      </c>
      <c r="R49" s="11">
        <v>109365</v>
      </c>
      <c r="S49" s="11">
        <v>41310.879999999997</v>
      </c>
      <c r="T49" s="11">
        <f>S49-R49</f>
        <v>-68054.12</v>
      </c>
      <c r="U49" s="11">
        <f>IF(R49=0,0,S49/R49*100)</f>
        <v>37.773400996662545</v>
      </c>
      <c r="V49" s="11">
        <v>177605</v>
      </c>
      <c r="W49" s="11">
        <v>177605</v>
      </c>
      <c r="X49" s="11">
        <v>109365</v>
      </c>
      <c r="Y49" s="11">
        <v>41310.879999999997</v>
      </c>
      <c r="Z49" s="11">
        <f>Y49-X49</f>
        <v>-68054.12</v>
      </c>
      <c r="AA49" s="11">
        <f>IF(X49=0,0,Y49/X49*100)</f>
        <v>37.773400996662545</v>
      </c>
      <c r="AB49" s="11">
        <v>952</v>
      </c>
      <c r="AC49" s="11">
        <v>952</v>
      </c>
      <c r="AD49" s="11">
        <v>526</v>
      </c>
      <c r="AE49" s="11">
        <v>42736.959999999999</v>
      </c>
      <c r="AF49" s="11">
        <f>AE49-AD49</f>
        <v>42210.96</v>
      </c>
      <c r="AG49" s="11">
        <f>IF(AD49=0,0,AE49/AD49*100)</f>
        <v>8124.8973384030423</v>
      </c>
      <c r="AH49" s="11">
        <v>700</v>
      </c>
      <c r="AI49" s="11">
        <v>700</v>
      </c>
      <c r="AJ49" s="11">
        <v>350</v>
      </c>
      <c r="AK49" s="11">
        <v>17000</v>
      </c>
      <c r="AL49" s="11">
        <f>AK49-AJ49</f>
        <v>16650</v>
      </c>
      <c r="AM49" s="11">
        <f>IF(AJ49=0,0,AK49/AJ49*100)</f>
        <v>4857.1428571428569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74</v>
      </c>
      <c r="BU49" s="11">
        <v>442</v>
      </c>
      <c r="BV49" s="11">
        <f>BU49-BT49</f>
        <v>368</v>
      </c>
      <c r="BW49" s="11">
        <f>IF(BT49=0,0,BU49/BT49*100)</f>
        <v>597.29729729729729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f>CS49-CR49</f>
        <v>0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10000</v>
      </c>
      <c r="DR49" s="11">
        <f>DQ49-DP49</f>
        <v>10000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13940</v>
      </c>
      <c r="EJ49" s="11">
        <f>EI49-EH49</f>
        <v>13940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21900</v>
      </c>
      <c r="G50" s="11">
        <v>6292</v>
      </c>
      <c r="H50" s="11">
        <f>G50-F50</f>
        <v>-15608</v>
      </c>
      <c r="I50" s="11">
        <f>IF(F50=0,0,G50/F50*100)</f>
        <v>28.730593607305938</v>
      </c>
      <c r="J50" s="11">
        <v>2000</v>
      </c>
      <c r="K50" s="11">
        <v>2000</v>
      </c>
      <c r="L50" s="11">
        <v>2000</v>
      </c>
      <c r="M50" s="11">
        <v>6292</v>
      </c>
      <c r="N50" s="11">
        <f>M50-L50</f>
        <v>4292</v>
      </c>
      <c r="O50" s="11">
        <f>IF(L50=0,0,M50/L50*100)</f>
        <v>314.59999999999997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21900</v>
      </c>
      <c r="G51" s="11">
        <v>6292</v>
      </c>
      <c r="H51" s="11">
        <f>G51-F51</f>
        <v>-15608</v>
      </c>
      <c r="I51" s="11">
        <f>IF(F51=0,0,G51/F51*100)</f>
        <v>28.730593607305938</v>
      </c>
      <c r="J51" s="11">
        <v>2000</v>
      </c>
      <c r="K51" s="11">
        <v>2000</v>
      </c>
      <c r="L51" s="11">
        <v>2000</v>
      </c>
      <c r="M51" s="11">
        <v>6292</v>
      </c>
      <c r="N51" s="11">
        <f>M51-L51</f>
        <v>4292</v>
      </c>
      <c r="O51" s="11">
        <f>IF(L51=0,0,M51/L51*100)</f>
        <v>314.59999999999997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21080000</v>
      </c>
      <c r="C52" s="10" t="s">
        <v>77</v>
      </c>
      <c r="D52" s="11">
        <v>158657</v>
      </c>
      <c r="E52" s="11">
        <v>158657</v>
      </c>
      <c r="F52" s="11">
        <v>89991</v>
      </c>
      <c r="G52" s="11">
        <v>84047.84</v>
      </c>
      <c r="H52" s="11">
        <f>G52-F52</f>
        <v>-5943.1600000000035</v>
      </c>
      <c r="I52" s="11">
        <f>IF(F52=0,0,G52/F52*100)</f>
        <v>93.395828471736053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89465</v>
      </c>
      <c r="S52" s="11">
        <v>41310.879999999997</v>
      </c>
      <c r="T52" s="11">
        <f>S52-R52</f>
        <v>-48154.12</v>
      </c>
      <c r="U52" s="11">
        <f>IF(R52=0,0,S52/R52*100)</f>
        <v>46.175465265746382</v>
      </c>
      <c r="V52" s="11">
        <v>157705</v>
      </c>
      <c r="W52" s="11">
        <v>157705</v>
      </c>
      <c r="X52" s="11">
        <v>89465</v>
      </c>
      <c r="Y52" s="11">
        <v>41310.879999999997</v>
      </c>
      <c r="Z52" s="11">
        <f>Y52-X52</f>
        <v>-48154.12</v>
      </c>
      <c r="AA52" s="11">
        <f>IF(X52=0,0,Y52/X52*100)</f>
        <v>46.175465265746382</v>
      </c>
      <c r="AB52" s="11">
        <v>952</v>
      </c>
      <c r="AC52" s="11">
        <v>952</v>
      </c>
      <c r="AD52" s="11">
        <v>526</v>
      </c>
      <c r="AE52" s="11">
        <v>42736.959999999999</v>
      </c>
      <c r="AF52" s="11">
        <f>AE52-AD52</f>
        <v>42210.96</v>
      </c>
      <c r="AG52" s="11">
        <f>IF(AD52=0,0,AE52/AD52*100)</f>
        <v>8124.8973384030423</v>
      </c>
      <c r="AH52" s="11">
        <v>700</v>
      </c>
      <c r="AI52" s="11">
        <v>700</v>
      </c>
      <c r="AJ52" s="11">
        <v>350</v>
      </c>
      <c r="AK52" s="11">
        <v>17000</v>
      </c>
      <c r="AL52" s="11">
        <f>AK52-AJ52</f>
        <v>16650</v>
      </c>
      <c r="AM52" s="11">
        <f>IF(AJ52=0,0,AK52/AJ52*100)</f>
        <v>4857.1428571428569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74</v>
      </c>
      <c r="BU52" s="11">
        <v>442</v>
      </c>
      <c r="BV52" s="11">
        <f>BU52-BT52</f>
        <v>368</v>
      </c>
      <c r="BW52" s="11">
        <f>IF(BT52=0,0,BU52/BT52*100)</f>
        <v>597.29729729729729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10000</v>
      </c>
      <c r="DR52" s="11">
        <f>DQ52-DP52</f>
        <v>10000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13940</v>
      </c>
      <c r="EJ52" s="11">
        <f>EI52-EH52</f>
        <v>13940</v>
      </c>
      <c r="EK52" s="11">
        <f>IF(EH52=0,0,EI52/EH52*100)</f>
        <v>0</v>
      </c>
    </row>
    <row r="53" spans="1:141" x14ac:dyDescent="0.3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6046</v>
      </c>
      <c r="G53" s="11">
        <v>5597.96</v>
      </c>
      <c r="H53" s="11">
        <f>G53-F53</f>
        <v>-448.03999999999996</v>
      </c>
      <c r="I53" s="11">
        <f>IF(F53=0,0,G53/F53*100)</f>
        <v>92.589480648362553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5520</v>
      </c>
      <c r="S53" s="11">
        <v>3461</v>
      </c>
      <c r="T53" s="11">
        <f>S53-R53</f>
        <v>-2059</v>
      </c>
      <c r="U53" s="11">
        <f>IF(R53=0,0,S53/R53*100)</f>
        <v>62.699275362318843</v>
      </c>
      <c r="V53" s="11">
        <v>10070</v>
      </c>
      <c r="W53" s="11">
        <v>10070</v>
      </c>
      <c r="X53" s="11">
        <v>5520</v>
      </c>
      <c r="Y53" s="11">
        <v>3461</v>
      </c>
      <c r="Z53" s="11">
        <f>Y53-X53</f>
        <v>-2059</v>
      </c>
      <c r="AA53" s="11">
        <f>IF(X53=0,0,Y53/X53*100)</f>
        <v>62.699275362318843</v>
      </c>
      <c r="AB53" s="11">
        <v>952</v>
      </c>
      <c r="AC53" s="11">
        <v>952</v>
      </c>
      <c r="AD53" s="11">
        <v>526</v>
      </c>
      <c r="AE53" s="11">
        <v>2136.96</v>
      </c>
      <c r="AF53" s="11">
        <f>AE53-AD53</f>
        <v>1610.96</v>
      </c>
      <c r="AG53" s="11">
        <f>IF(AD53=0,0,AE53/AD53*100)</f>
        <v>406.26615969581746</v>
      </c>
      <c r="AH53" s="11">
        <v>700</v>
      </c>
      <c r="AI53" s="11">
        <v>700</v>
      </c>
      <c r="AJ53" s="11">
        <v>350</v>
      </c>
      <c r="AK53" s="11">
        <v>0</v>
      </c>
      <c r="AL53" s="11">
        <f>AK53-AJ53</f>
        <v>-350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74</v>
      </c>
      <c r="BU53" s="11">
        <v>442</v>
      </c>
      <c r="BV53" s="11">
        <f>BU53-BT53</f>
        <v>368</v>
      </c>
      <c r="BW53" s="11">
        <f>IF(BT53=0,0,BU53/BT53*100)</f>
        <v>597.29729729729729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f>CS53-CR53</f>
        <v>0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340</v>
      </c>
      <c r="EJ53" s="11">
        <f>EI53-EH53</f>
        <v>340</v>
      </c>
      <c r="EK53" s="11">
        <f>IF(EH53=0,0,EI53/EH53*100)</f>
        <v>0</v>
      </c>
    </row>
    <row r="54" spans="1:141" x14ac:dyDescent="0.3">
      <c r="A54" s="10"/>
      <c r="B54" s="10">
        <v>21081500</v>
      </c>
      <c r="C54" s="10" t="s">
        <v>79</v>
      </c>
      <c r="D54" s="11">
        <v>81400</v>
      </c>
      <c r="E54" s="11">
        <v>81400</v>
      </c>
      <c r="F54" s="11">
        <v>50840</v>
      </c>
      <c r="G54" s="11">
        <v>74600</v>
      </c>
      <c r="H54" s="11">
        <f>G54-F54</f>
        <v>23760</v>
      </c>
      <c r="I54" s="11">
        <f>IF(F54=0,0,G54/F54*100)</f>
        <v>146.73485444531863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50840</v>
      </c>
      <c r="S54" s="11">
        <v>34000</v>
      </c>
      <c r="T54" s="11">
        <f>S54-R54</f>
        <v>-16840</v>
      </c>
      <c r="U54" s="11">
        <f>IF(R54=0,0,S54/R54*100)</f>
        <v>66.876475216365066</v>
      </c>
      <c r="V54" s="11">
        <v>81400</v>
      </c>
      <c r="W54" s="11">
        <v>81400</v>
      </c>
      <c r="X54" s="11">
        <v>50840</v>
      </c>
      <c r="Y54" s="11">
        <v>34000</v>
      </c>
      <c r="Z54" s="11">
        <f>Y54-X54</f>
        <v>-16840</v>
      </c>
      <c r="AA54" s="11">
        <f>IF(X54=0,0,Y54/X54*100)</f>
        <v>66.876475216365066</v>
      </c>
      <c r="AB54" s="11">
        <v>0</v>
      </c>
      <c r="AC54" s="11">
        <v>0</v>
      </c>
      <c r="AD54" s="11">
        <v>0</v>
      </c>
      <c r="AE54" s="11">
        <v>40600</v>
      </c>
      <c r="AF54" s="11">
        <f>AE54-AD54</f>
        <v>40600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13600</v>
      </c>
      <c r="EJ54" s="11">
        <f>EI54-EH54</f>
        <v>13600</v>
      </c>
      <c r="EK54" s="11">
        <f>IF(EH54=0,0,EI54/EH54*100)</f>
        <v>0</v>
      </c>
    </row>
    <row r="55" spans="1:141" x14ac:dyDescent="0.3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33105</v>
      </c>
      <c r="G55" s="11">
        <v>3849.88</v>
      </c>
      <c r="H55" s="11">
        <f>G55-F55</f>
        <v>-29255.119999999999</v>
      </c>
      <c r="I55" s="11">
        <f>IF(F55=0,0,G55/F55*100)</f>
        <v>11.629300709862559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33105</v>
      </c>
      <c r="S55" s="11">
        <v>3849.88</v>
      </c>
      <c r="T55" s="11">
        <f>S55-R55</f>
        <v>-29255.119999999999</v>
      </c>
      <c r="U55" s="11">
        <f>IF(R55=0,0,S55/R55*100)</f>
        <v>11.629300709862559</v>
      </c>
      <c r="V55" s="11">
        <v>66235</v>
      </c>
      <c r="W55" s="11">
        <v>66235</v>
      </c>
      <c r="X55" s="11">
        <v>33105</v>
      </c>
      <c r="Y55" s="11">
        <v>3849.88</v>
      </c>
      <c r="Z55" s="11">
        <f>Y55-X55</f>
        <v>-29255.119999999999</v>
      </c>
      <c r="AA55" s="11">
        <f>IF(X55=0,0,Y55/X55*100)</f>
        <v>11.629300709862559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3">
      <c r="A56" s="10"/>
      <c r="B56" s="10">
        <v>22000000</v>
      </c>
      <c r="C56" s="10" t="s">
        <v>81</v>
      </c>
      <c r="D56" s="11">
        <v>2746691</v>
      </c>
      <c r="E56" s="11">
        <v>2746691</v>
      </c>
      <c r="F56" s="11">
        <v>1262320</v>
      </c>
      <c r="G56" s="11">
        <v>1355098.1400000001</v>
      </c>
      <c r="H56" s="11">
        <f>G56-F56</f>
        <v>92778.14000000013</v>
      </c>
      <c r="I56" s="11">
        <f>IF(F56=0,0,G56/F56*100)</f>
        <v>107.34981145826733</v>
      </c>
      <c r="J56" s="11">
        <v>418885</v>
      </c>
      <c r="K56" s="11">
        <v>418885</v>
      </c>
      <c r="L56" s="11">
        <v>209280</v>
      </c>
      <c r="M56" s="11">
        <v>254640.34</v>
      </c>
      <c r="N56" s="11">
        <f>M56-L56</f>
        <v>45360.34</v>
      </c>
      <c r="O56" s="11">
        <f>IF(L56=0,0,M56/L56*100)</f>
        <v>121.6744743883792</v>
      </c>
      <c r="P56" s="11">
        <v>2303555</v>
      </c>
      <c r="Q56" s="11">
        <v>2303555</v>
      </c>
      <c r="R56" s="11">
        <v>1041710</v>
      </c>
      <c r="S56" s="11">
        <v>1093465.5699999998</v>
      </c>
      <c r="T56" s="11">
        <f>S56-R56</f>
        <v>51755.569999999832</v>
      </c>
      <c r="U56" s="11">
        <f>IF(R56=0,0,S56/R56*100)</f>
        <v>104.96832803755363</v>
      </c>
      <c r="V56" s="11">
        <v>2303555</v>
      </c>
      <c r="W56" s="11">
        <v>2303555</v>
      </c>
      <c r="X56" s="11">
        <v>1041710</v>
      </c>
      <c r="Y56" s="11">
        <v>1093465.5699999998</v>
      </c>
      <c r="Z56" s="11">
        <f>Y56-X56</f>
        <v>51755.569999999832</v>
      </c>
      <c r="AA56" s="11">
        <f>IF(X56=0,0,Y56/X56*100)</f>
        <v>104.96832803755363</v>
      </c>
      <c r="AB56" s="11">
        <v>24251</v>
      </c>
      <c r="AC56" s="11">
        <v>24251</v>
      </c>
      <c r="AD56" s="11">
        <v>11330</v>
      </c>
      <c r="AE56" s="11">
        <v>6992.2299999999977</v>
      </c>
      <c r="AF56" s="11">
        <f>AE56-AD56</f>
        <v>-4337.7700000000023</v>
      </c>
      <c r="AG56" s="11">
        <f>IF(AD56=0,0,AE56/AD56*100)</f>
        <v>61.714298323036168</v>
      </c>
      <c r="AH56" s="11">
        <v>2300</v>
      </c>
      <c r="AI56" s="11">
        <v>2300</v>
      </c>
      <c r="AJ56" s="11">
        <v>1150</v>
      </c>
      <c r="AK56" s="11">
        <v>243.78</v>
      </c>
      <c r="AL56" s="11">
        <f>AK56-AJ56</f>
        <v>-906.22</v>
      </c>
      <c r="AM56" s="11">
        <f>IF(AJ56=0,0,AK56/AJ56*100)</f>
        <v>21.198260869565217</v>
      </c>
      <c r="AN56" s="11">
        <v>1494</v>
      </c>
      <c r="AO56" s="11">
        <v>1494</v>
      </c>
      <c r="AP56" s="11">
        <v>744</v>
      </c>
      <c r="AQ56" s="11">
        <v>268.42999999999995</v>
      </c>
      <c r="AR56" s="11">
        <f>AQ56-AP56</f>
        <v>-475.57000000000005</v>
      </c>
      <c r="AS56" s="11">
        <f>IF(AP56=0,0,AQ56/AP56*100)</f>
        <v>36.079301075268809</v>
      </c>
      <c r="AT56" s="11">
        <v>3000</v>
      </c>
      <c r="AU56" s="11">
        <v>3000</v>
      </c>
      <c r="AV56" s="11">
        <v>1500</v>
      </c>
      <c r="AW56" s="11">
        <v>461.84</v>
      </c>
      <c r="AX56" s="11">
        <f>AW56-AV56</f>
        <v>-1038.1600000000001</v>
      </c>
      <c r="AY56" s="11">
        <f>IF(AV56=0,0,AW56/AV56*100)</f>
        <v>30.789333333333328</v>
      </c>
      <c r="AZ56" s="11">
        <v>470</v>
      </c>
      <c r="BA56" s="11">
        <v>470</v>
      </c>
      <c r="BB56" s="11">
        <v>0</v>
      </c>
      <c r="BC56" s="11">
        <v>301.58</v>
      </c>
      <c r="BD56" s="11">
        <f>BC56-BB56</f>
        <v>301.58</v>
      </c>
      <c r="BE56" s="11">
        <f>IF(BB56=0,0,BC56/BB56*100)</f>
        <v>0</v>
      </c>
      <c r="BF56" s="11">
        <v>735</v>
      </c>
      <c r="BG56" s="11">
        <v>735</v>
      </c>
      <c r="BH56" s="11">
        <v>735</v>
      </c>
      <c r="BI56" s="11">
        <v>166.94</v>
      </c>
      <c r="BJ56" s="11">
        <f>BI56-BH56</f>
        <v>-568.05999999999995</v>
      </c>
      <c r="BK56" s="11">
        <f>IF(BH56=0,0,BI56/BH56*100)</f>
        <v>22.712925170068026</v>
      </c>
      <c r="BL56" s="11">
        <v>1150</v>
      </c>
      <c r="BM56" s="11">
        <v>1150</v>
      </c>
      <c r="BN56" s="11">
        <v>420</v>
      </c>
      <c r="BO56" s="11">
        <v>386.58</v>
      </c>
      <c r="BP56" s="11">
        <f>BO56-BN56</f>
        <v>-33.420000000000016</v>
      </c>
      <c r="BQ56" s="11">
        <f>IF(BN56=0,0,BO56/BN56*100)</f>
        <v>92.042857142857144</v>
      </c>
      <c r="BR56" s="11">
        <v>3687</v>
      </c>
      <c r="BS56" s="11">
        <v>3687</v>
      </c>
      <c r="BT56" s="11">
        <v>1827</v>
      </c>
      <c r="BU56" s="11">
        <v>1038.79</v>
      </c>
      <c r="BV56" s="11">
        <f>BU56-BT56</f>
        <v>-788.21</v>
      </c>
      <c r="BW56" s="11">
        <f>IF(BT56=0,0,BU56/BT56*100)</f>
        <v>56.857690202517787</v>
      </c>
      <c r="BX56" s="11">
        <v>680</v>
      </c>
      <c r="BY56" s="11">
        <v>680</v>
      </c>
      <c r="BZ56" s="11">
        <v>269</v>
      </c>
      <c r="CA56" s="11">
        <v>162.18</v>
      </c>
      <c r="CB56" s="11">
        <f>CA56-BZ56</f>
        <v>-106.82</v>
      </c>
      <c r="CC56" s="11">
        <f>IF(BZ56=0,0,CA56/BZ56*100)</f>
        <v>60.289962825278806</v>
      </c>
      <c r="CD56" s="11">
        <v>1080</v>
      </c>
      <c r="CE56" s="11">
        <v>1080</v>
      </c>
      <c r="CF56" s="11">
        <v>522</v>
      </c>
      <c r="CG56" s="11">
        <v>186.48999999999998</v>
      </c>
      <c r="CH56" s="11">
        <f>CG56-CF56</f>
        <v>-335.51</v>
      </c>
      <c r="CI56" s="11">
        <f>IF(CF56=0,0,CG56/CF56*100)</f>
        <v>35.726053639846739</v>
      </c>
      <c r="CJ56" s="11">
        <v>0</v>
      </c>
      <c r="CK56" s="11">
        <v>0</v>
      </c>
      <c r="CL56" s="11">
        <v>0</v>
      </c>
      <c r="CM56" s="11">
        <v>136.11000000000001</v>
      </c>
      <c r="CN56" s="11">
        <f>CM56-CL56</f>
        <v>136.11000000000001</v>
      </c>
      <c r="CO56" s="11">
        <f>IF(CL56=0,0,CM56/CL56*100)</f>
        <v>0</v>
      </c>
      <c r="CP56" s="11">
        <v>3100</v>
      </c>
      <c r="CQ56" s="11">
        <v>3100</v>
      </c>
      <c r="CR56" s="11">
        <v>1550</v>
      </c>
      <c r="CS56" s="11">
        <v>1197.6500000000001</v>
      </c>
      <c r="CT56" s="11">
        <f>CS56-CR56</f>
        <v>-352.34999999999991</v>
      </c>
      <c r="CU56" s="11">
        <f>IF(CR56=0,0,CS56/CR56*100)</f>
        <v>77.267741935483883</v>
      </c>
      <c r="CV56" s="11">
        <v>2255</v>
      </c>
      <c r="CW56" s="11">
        <v>2255</v>
      </c>
      <c r="CX56" s="11">
        <v>540</v>
      </c>
      <c r="CY56" s="11">
        <v>674.7299999999999</v>
      </c>
      <c r="CZ56" s="11">
        <f>CY56-CX56</f>
        <v>134.7299999999999</v>
      </c>
      <c r="DA56" s="11">
        <f>IF(CX56=0,0,CY56/CX56*100)</f>
        <v>124.94999999999999</v>
      </c>
      <c r="DB56" s="11">
        <v>690</v>
      </c>
      <c r="DC56" s="11">
        <v>690</v>
      </c>
      <c r="DD56" s="11">
        <v>328</v>
      </c>
      <c r="DE56" s="11">
        <v>142.29</v>
      </c>
      <c r="DF56" s="11">
        <f>DE56-DD56</f>
        <v>-185.71</v>
      </c>
      <c r="DG56" s="11">
        <f>IF(DD56=0,0,DE56/DD56*100)</f>
        <v>43.381097560975604</v>
      </c>
      <c r="DH56" s="11">
        <v>0</v>
      </c>
      <c r="DI56" s="11">
        <v>0</v>
      </c>
      <c r="DJ56" s="11">
        <v>0</v>
      </c>
      <c r="DK56" s="11">
        <v>173.07999999999998</v>
      </c>
      <c r="DL56" s="11">
        <f>DK56-DJ56</f>
        <v>173.07999999999998</v>
      </c>
      <c r="DM56" s="11">
        <f>IF(DJ56=0,0,DK56/DJ56*100)</f>
        <v>0</v>
      </c>
      <c r="DN56" s="11">
        <v>1020</v>
      </c>
      <c r="DO56" s="11">
        <v>1020</v>
      </c>
      <c r="DP56" s="11">
        <v>640</v>
      </c>
      <c r="DQ56" s="11">
        <v>401.03</v>
      </c>
      <c r="DR56" s="11">
        <f>DQ56-DP56</f>
        <v>-238.97000000000003</v>
      </c>
      <c r="DS56" s="11">
        <f>IF(DP56=0,0,DQ56/DP56*100)</f>
        <v>62.660937499999989</v>
      </c>
      <c r="DT56" s="11">
        <v>470</v>
      </c>
      <c r="DU56" s="11">
        <v>470</v>
      </c>
      <c r="DV56" s="11">
        <v>234</v>
      </c>
      <c r="DW56" s="11">
        <v>212.16</v>
      </c>
      <c r="DX56" s="11">
        <f>DW56-DV56</f>
        <v>-21.840000000000003</v>
      </c>
      <c r="DY56" s="11">
        <f>IF(DV56=0,0,DW56/DV56*100)</f>
        <v>90.666666666666657</v>
      </c>
      <c r="DZ56" s="11">
        <v>20</v>
      </c>
      <c r="EA56" s="11">
        <v>20</v>
      </c>
      <c r="EB56" s="11">
        <v>11</v>
      </c>
      <c r="EC56" s="11">
        <v>102</v>
      </c>
      <c r="ED56" s="11">
        <f>EC56-EB56</f>
        <v>91</v>
      </c>
      <c r="EE56" s="11">
        <f>IF(EB56=0,0,EC56/EB56*100)</f>
        <v>927.27272727272737</v>
      </c>
      <c r="EF56" s="11">
        <v>2100</v>
      </c>
      <c r="EG56" s="11">
        <v>2100</v>
      </c>
      <c r="EH56" s="11">
        <v>860</v>
      </c>
      <c r="EI56" s="11">
        <v>736.57</v>
      </c>
      <c r="EJ56" s="11">
        <f>EI56-EH56</f>
        <v>-123.42999999999995</v>
      </c>
      <c r="EK56" s="11">
        <f>IF(EH56=0,0,EI56/EH56*100)</f>
        <v>85.647674418604652</v>
      </c>
    </row>
    <row r="57" spans="1:141" x14ac:dyDescent="0.3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1190845</v>
      </c>
      <c r="G57" s="11">
        <v>1254561.0699999996</v>
      </c>
      <c r="H57" s="11">
        <f>G57-F57</f>
        <v>63716.0699999996</v>
      </c>
      <c r="I57" s="11">
        <f>IF(F57=0,0,G57/F57*100)</f>
        <v>105.35049229748621</v>
      </c>
      <c r="J57" s="11">
        <v>355000</v>
      </c>
      <c r="K57" s="11">
        <v>355000</v>
      </c>
      <c r="L57" s="11">
        <v>177480</v>
      </c>
      <c r="M57" s="11">
        <v>215226</v>
      </c>
      <c r="N57" s="11">
        <f>M57-L57</f>
        <v>37746</v>
      </c>
      <c r="O57" s="11">
        <f>IF(L57=0,0,M57/L57*100)</f>
        <v>121.26774847870183</v>
      </c>
      <c r="P57" s="11">
        <v>2221450</v>
      </c>
      <c r="Q57" s="11">
        <v>2221450</v>
      </c>
      <c r="R57" s="11">
        <v>1002770</v>
      </c>
      <c r="S57" s="11">
        <v>1032942.3999999999</v>
      </c>
      <c r="T57" s="11">
        <f>S57-R57</f>
        <v>30172.399999999907</v>
      </c>
      <c r="U57" s="11">
        <f>IF(R57=0,0,S57/R57*100)</f>
        <v>103.0089053322297</v>
      </c>
      <c r="V57" s="11">
        <v>2221450</v>
      </c>
      <c r="W57" s="11">
        <v>2221450</v>
      </c>
      <c r="X57" s="11">
        <v>1002770</v>
      </c>
      <c r="Y57" s="11">
        <v>1032942.3999999999</v>
      </c>
      <c r="Z57" s="11">
        <f>Y57-X57</f>
        <v>30172.399999999907</v>
      </c>
      <c r="AA57" s="11">
        <f>IF(X57=0,0,Y57/X57*100)</f>
        <v>103.0089053322297</v>
      </c>
      <c r="AB57" s="11">
        <v>22733</v>
      </c>
      <c r="AC57" s="11">
        <v>22733</v>
      </c>
      <c r="AD57" s="11">
        <v>10595</v>
      </c>
      <c r="AE57" s="11">
        <v>6392.67</v>
      </c>
      <c r="AF57" s="11">
        <f>AE57-AD57</f>
        <v>-4202.33</v>
      </c>
      <c r="AG57" s="11">
        <f>IF(AD57=0,0,AE57/AD57*100)</f>
        <v>60.336668239735722</v>
      </c>
      <c r="AH57" s="11">
        <v>1300</v>
      </c>
      <c r="AI57" s="11">
        <v>1300</v>
      </c>
      <c r="AJ57" s="11">
        <v>650</v>
      </c>
      <c r="AK57" s="11">
        <v>204.75</v>
      </c>
      <c r="AL57" s="11">
        <f>AK57-AJ57</f>
        <v>-445.25</v>
      </c>
      <c r="AM57" s="11">
        <f>IF(AJ57=0,0,AK57/AJ57*100)</f>
        <v>31.5</v>
      </c>
      <c r="AN57" s="11">
        <v>1444</v>
      </c>
      <c r="AO57" s="11">
        <v>1444</v>
      </c>
      <c r="AP57" s="11">
        <v>720</v>
      </c>
      <c r="AQ57" s="11">
        <v>258.39999999999998</v>
      </c>
      <c r="AR57" s="11">
        <f>AQ57-AP57</f>
        <v>-461.6</v>
      </c>
      <c r="AS57" s="11">
        <f>IF(AP57=0,0,AQ57/AP57*100)</f>
        <v>35.888888888888886</v>
      </c>
      <c r="AT57" s="11">
        <v>3000</v>
      </c>
      <c r="AU57" s="11">
        <v>3000</v>
      </c>
      <c r="AV57" s="11">
        <v>1500</v>
      </c>
      <c r="AW57" s="11">
        <v>450.45</v>
      </c>
      <c r="AX57" s="11">
        <f>AW57-AV57</f>
        <v>-1049.55</v>
      </c>
      <c r="AY57" s="11">
        <f>IF(AV57=0,0,AW57/AV57*100)</f>
        <v>30.03</v>
      </c>
      <c r="AZ57" s="11">
        <v>460</v>
      </c>
      <c r="BA57" s="11">
        <v>460</v>
      </c>
      <c r="BB57" s="11">
        <v>0</v>
      </c>
      <c r="BC57" s="11">
        <v>299.2</v>
      </c>
      <c r="BD57" s="11">
        <f>BC57-BB57</f>
        <v>299.2</v>
      </c>
      <c r="BE57" s="11">
        <f>IF(BB57=0,0,BC57/BB57*100)</f>
        <v>0</v>
      </c>
      <c r="BF57" s="11">
        <v>727</v>
      </c>
      <c r="BG57" s="11">
        <v>727</v>
      </c>
      <c r="BH57" s="11">
        <v>727</v>
      </c>
      <c r="BI57" s="11">
        <v>161.16</v>
      </c>
      <c r="BJ57" s="11">
        <f>BI57-BH57</f>
        <v>-565.84</v>
      </c>
      <c r="BK57" s="11">
        <f>IF(BH57=0,0,BI57/BH57*100)</f>
        <v>22.167812929848694</v>
      </c>
      <c r="BL57" s="11">
        <v>1100</v>
      </c>
      <c r="BM57" s="11">
        <v>1100</v>
      </c>
      <c r="BN57" s="11">
        <v>400</v>
      </c>
      <c r="BO57" s="11">
        <v>380.8</v>
      </c>
      <c r="BP57" s="11">
        <f>BO57-BN57</f>
        <v>-19.199999999999989</v>
      </c>
      <c r="BQ57" s="11">
        <f>IF(BN57=0,0,BO57/BN57*100)</f>
        <v>95.2</v>
      </c>
      <c r="BR57" s="11">
        <v>3687</v>
      </c>
      <c r="BS57" s="11">
        <v>3687</v>
      </c>
      <c r="BT57" s="11">
        <v>1827</v>
      </c>
      <c r="BU57" s="11">
        <v>787.92</v>
      </c>
      <c r="BV57" s="11">
        <f>BU57-BT57</f>
        <v>-1039.08</v>
      </c>
      <c r="BW57" s="11">
        <f>IF(BT57=0,0,BU57/BT57*100)</f>
        <v>43.126436781609193</v>
      </c>
      <c r="BX57" s="11">
        <v>650</v>
      </c>
      <c r="BY57" s="11">
        <v>650</v>
      </c>
      <c r="BZ57" s="11">
        <v>259</v>
      </c>
      <c r="CA57" s="11">
        <v>149.6</v>
      </c>
      <c r="CB57" s="11">
        <f>CA57-BZ57</f>
        <v>-109.4</v>
      </c>
      <c r="CC57" s="11">
        <f>IF(BZ57=0,0,CA57/BZ57*100)</f>
        <v>57.760617760617762</v>
      </c>
      <c r="CD57" s="11">
        <v>1050</v>
      </c>
      <c r="CE57" s="11">
        <v>1050</v>
      </c>
      <c r="CF57" s="11">
        <v>510</v>
      </c>
      <c r="CG57" s="11">
        <v>177.14</v>
      </c>
      <c r="CH57" s="11">
        <f>CG57-CF57</f>
        <v>-332.86</v>
      </c>
      <c r="CI57" s="11">
        <f>IF(CF57=0,0,CG57/CF57*100)</f>
        <v>34.733333333333334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1500</v>
      </c>
      <c r="CS57" s="11">
        <v>1183.2</v>
      </c>
      <c r="CT57" s="11">
        <f>CS57-CR57</f>
        <v>-316.79999999999995</v>
      </c>
      <c r="CU57" s="11">
        <f>IF(CR57=0,0,CS57/CR57*100)</f>
        <v>78.88000000000001</v>
      </c>
      <c r="CV57" s="11">
        <v>2205</v>
      </c>
      <c r="CW57" s="11">
        <v>2205</v>
      </c>
      <c r="CX57" s="11">
        <v>523</v>
      </c>
      <c r="CY57" s="11">
        <v>652.79999999999995</v>
      </c>
      <c r="CZ57" s="11">
        <f>CY57-CX57</f>
        <v>129.79999999999995</v>
      </c>
      <c r="DA57" s="11">
        <f>IF(CX57=0,0,CY57/CX57*100)</f>
        <v>124.81835564053536</v>
      </c>
      <c r="DB57" s="11">
        <v>650</v>
      </c>
      <c r="DC57" s="11">
        <v>650</v>
      </c>
      <c r="DD57" s="11">
        <v>320</v>
      </c>
      <c r="DE57" s="11">
        <v>136.85</v>
      </c>
      <c r="DF57" s="11">
        <f>DE57-DD57</f>
        <v>-183.15</v>
      </c>
      <c r="DG57" s="11">
        <f>IF(DD57=0,0,DE57/DD57*100)</f>
        <v>42.765624999999993</v>
      </c>
      <c r="DH57" s="11">
        <v>0</v>
      </c>
      <c r="DI57" s="11">
        <v>0</v>
      </c>
      <c r="DJ57" s="11">
        <v>0</v>
      </c>
      <c r="DK57" s="11">
        <v>149.6</v>
      </c>
      <c r="DL57" s="11">
        <f>DK57-DJ57</f>
        <v>149.6</v>
      </c>
      <c r="DM57" s="11">
        <f>IF(DJ57=0,0,DK57/DJ57*100)</f>
        <v>0</v>
      </c>
      <c r="DN57" s="11">
        <v>1000</v>
      </c>
      <c r="DO57" s="11">
        <v>1000</v>
      </c>
      <c r="DP57" s="11">
        <v>631</v>
      </c>
      <c r="DQ57" s="11">
        <v>394.4</v>
      </c>
      <c r="DR57" s="11">
        <f>DQ57-DP57</f>
        <v>-236.60000000000002</v>
      </c>
      <c r="DS57" s="11">
        <f>IF(DP57=0,0,DQ57/DP57*100)</f>
        <v>62.5039619651347</v>
      </c>
      <c r="DT57" s="11">
        <v>460</v>
      </c>
      <c r="DU57" s="11">
        <v>460</v>
      </c>
      <c r="DV57" s="11">
        <v>228</v>
      </c>
      <c r="DW57" s="11">
        <v>204</v>
      </c>
      <c r="DX57" s="11">
        <f>DW57-DV57</f>
        <v>-24</v>
      </c>
      <c r="DY57" s="11">
        <f>IF(DV57=0,0,DW57/DV57*100)</f>
        <v>89.473684210526315</v>
      </c>
      <c r="DZ57" s="11">
        <v>0</v>
      </c>
      <c r="EA57" s="11">
        <v>0</v>
      </c>
      <c r="EB57" s="11">
        <v>0</v>
      </c>
      <c r="EC57" s="11">
        <v>95.2</v>
      </c>
      <c r="ED57" s="11">
        <f>EC57-EB57</f>
        <v>95.2</v>
      </c>
      <c r="EE57" s="11">
        <f>IF(EB57=0,0,EC57/EB57*100)</f>
        <v>0</v>
      </c>
      <c r="EF57" s="11">
        <v>2000</v>
      </c>
      <c r="EG57" s="11">
        <v>2000</v>
      </c>
      <c r="EH57" s="11">
        <v>800</v>
      </c>
      <c r="EI57" s="11">
        <v>707.2</v>
      </c>
      <c r="EJ57" s="11">
        <f>EI57-EH57</f>
        <v>-92.799999999999955</v>
      </c>
      <c r="EK57" s="11">
        <f>IF(EH57=0,0,EI57/EH57*100)</f>
        <v>88.4</v>
      </c>
    </row>
    <row r="58" spans="1:141" x14ac:dyDescent="0.3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27480</v>
      </c>
      <c r="G58" s="11">
        <v>35976</v>
      </c>
      <c r="H58" s="11">
        <f>G58-F58</f>
        <v>8496</v>
      </c>
      <c r="I58" s="11">
        <f>IF(F58=0,0,G58/F58*100)</f>
        <v>130.9170305676856</v>
      </c>
      <c r="J58" s="11">
        <v>55000</v>
      </c>
      <c r="K58" s="11">
        <v>55000</v>
      </c>
      <c r="L58" s="11">
        <v>27480</v>
      </c>
      <c r="M58" s="11">
        <v>35976</v>
      </c>
      <c r="N58" s="11">
        <f>M58-L58</f>
        <v>8496</v>
      </c>
      <c r="O58" s="11">
        <f>IF(L58=0,0,M58/L58*100)</f>
        <v>130.9170305676856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3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1013365</v>
      </c>
      <c r="G59" s="11">
        <v>1039335.0699999998</v>
      </c>
      <c r="H59" s="11">
        <f>G59-F59</f>
        <v>25970.069999999832</v>
      </c>
      <c r="I59" s="11">
        <f>IF(F59=0,0,G59/F59*100)</f>
        <v>102.56275576914535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1002770</v>
      </c>
      <c r="S59" s="11">
        <v>1032942.3999999999</v>
      </c>
      <c r="T59" s="11">
        <f>S59-R59</f>
        <v>30172.399999999907</v>
      </c>
      <c r="U59" s="11">
        <f>IF(R59=0,0,S59/R59*100)</f>
        <v>103.0089053322297</v>
      </c>
      <c r="V59" s="11">
        <v>2221450</v>
      </c>
      <c r="W59" s="11">
        <v>2221450</v>
      </c>
      <c r="X59" s="11">
        <v>1002770</v>
      </c>
      <c r="Y59" s="11">
        <v>1032942.3999999999</v>
      </c>
      <c r="Z59" s="11">
        <f>Y59-X59</f>
        <v>30172.399999999907</v>
      </c>
      <c r="AA59" s="11">
        <f>IF(X59=0,0,Y59/X59*100)</f>
        <v>103.0089053322297</v>
      </c>
      <c r="AB59" s="11">
        <v>22733</v>
      </c>
      <c r="AC59" s="11">
        <v>22733</v>
      </c>
      <c r="AD59" s="11">
        <v>10595</v>
      </c>
      <c r="AE59" s="11">
        <v>6392.67</v>
      </c>
      <c r="AF59" s="11">
        <f>AE59-AD59</f>
        <v>-4202.33</v>
      </c>
      <c r="AG59" s="11">
        <f>IF(AD59=0,0,AE59/AD59*100)</f>
        <v>60.336668239735722</v>
      </c>
      <c r="AH59" s="11">
        <v>1300</v>
      </c>
      <c r="AI59" s="11">
        <v>1300</v>
      </c>
      <c r="AJ59" s="11">
        <v>650</v>
      </c>
      <c r="AK59" s="11">
        <v>204.75</v>
      </c>
      <c r="AL59" s="11">
        <f>AK59-AJ59</f>
        <v>-445.25</v>
      </c>
      <c r="AM59" s="11">
        <f>IF(AJ59=0,0,AK59/AJ59*100)</f>
        <v>31.5</v>
      </c>
      <c r="AN59" s="11">
        <v>1444</v>
      </c>
      <c r="AO59" s="11">
        <v>1444</v>
      </c>
      <c r="AP59" s="11">
        <v>720</v>
      </c>
      <c r="AQ59" s="11">
        <v>258.39999999999998</v>
      </c>
      <c r="AR59" s="11">
        <f>AQ59-AP59</f>
        <v>-461.6</v>
      </c>
      <c r="AS59" s="11">
        <f>IF(AP59=0,0,AQ59/AP59*100)</f>
        <v>35.888888888888886</v>
      </c>
      <c r="AT59" s="11">
        <v>3000</v>
      </c>
      <c r="AU59" s="11">
        <v>3000</v>
      </c>
      <c r="AV59" s="11">
        <v>1500</v>
      </c>
      <c r="AW59" s="11">
        <v>450.45</v>
      </c>
      <c r="AX59" s="11">
        <f>AW59-AV59</f>
        <v>-1049.55</v>
      </c>
      <c r="AY59" s="11">
        <f>IF(AV59=0,0,AW59/AV59*100)</f>
        <v>30.03</v>
      </c>
      <c r="AZ59" s="11">
        <v>460</v>
      </c>
      <c r="BA59" s="11">
        <v>460</v>
      </c>
      <c r="BB59" s="11">
        <v>0</v>
      </c>
      <c r="BC59" s="11">
        <v>299.2</v>
      </c>
      <c r="BD59" s="11">
        <f>BC59-BB59</f>
        <v>299.2</v>
      </c>
      <c r="BE59" s="11">
        <f>IF(BB59=0,0,BC59/BB59*100)</f>
        <v>0</v>
      </c>
      <c r="BF59" s="11">
        <v>727</v>
      </c>
      <c r="BG59" s="11">
        <v>727</v>
      </c>
      <c r="BH59" s="11">
        <v>727</v>
      </c>
      <c r="BI59" s="11">
        <v>161.16</v>
      </c>
      <c r="BJ59" s="11">
        <f>BI59-BH59</f>
        <v>-565.84</v>
      </c>
      <c r="BK59" s="11">
        <f>IF(BH59=0,0,BI59/BH59*100)</f>
        <v>22.167812929848694</v>
      </c>
      <c r="BL59" s="11">
        <v>1100</v>
      </c>
      <c r="BM59" s="11">
        <v>1100</v>
      </c>
      <c r="BN59" s="11">
        <v>400</v>
      </c>
      <c r="BO59" s="11">
        <v>380.8</v>
      </c>
      <c r="BP59" s="11">
        <f>BO59-BN59</f>
        <v>-19.199999999999989</v>
      </c>
      <c r="BQ59" s="11">
        <f>IF(BN59=0,0,BO59/BN59*100)</f>
        <v>95.2</v>
      </c>
      <c r="BR59" s="11">
        <v>3687</v>
      </c>
      <c r="BS59" s="11">
        <v>3687</v>
      </c>
      <c r="BT59" s="11">
        <v>1827</v>
      </c>
      <c r="BU59" s="11">
        <v>787.92</v>
      </c>
      <c r="BV59" s="11">
        <f>BU59-BT59</f>
        <v>-1039.08</v>
      </c>
      <c r="BW59" s="11">
        <f>IF(BT59=0,0,BU59/BT59*100)</f>
        <v>43.126436781609193</v>
      </c>
      <c r="BX59" s="11">
        <v>650</v>
      </c>
      <c r="BY59" s="11">
        <v>650</v>
      </c>
      <c r="BZ59" s="11">
        <v>259</v>
      </c>
      <c r="CA59" s="11">
        <v>149.6</v>
      </c>
      <c r="CB59" s="11">
        <f>CA59-BZ59</f>
        <v>-109.4</v>
      </c>
      <c r="CC59" s="11">
        <f>IF(BZ59=0,0,CA59/BZ59*100)</f>
        <v>57.760617760617762</v>
      </c>
      <c r="CD59" s="11">
        <v>1050</v>
      </c>
      <c r="CE59" s="11">
        <v>1050</v>
      </c>
      <c r="CF59" s="11">
        <v>510</v>
      </c>
      <c r="CG59" s="11">
        <v>177.14</v>
      </c>
      <c r="CH59" s="11">
        <f>CG59-CF59</f>
        <v>-332.86</v>
      </c>
      <c r="CI59" s="11">
        <f>IF(CF59=0,0,CG59/CF59*100)</f>
        <v>34.733333333333334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1500</v>
      </c>
      <c r="CS59" s="11">
        <v>1183.2</v>
      </c>
      <c r="CT59" s="11">
        <f>CS59-CR59</f>
        <v>-316.79999999999995</v>
      </c>
      <c r="CU59" s="11">
        <f>IF(CR59=0,0,CS59/CR59*100)</f>
        <v>78.88000000000001</v>
      </c>
      <c r="CV59" s="11">
        <v>2205</v>
      </c>
      <c r="CW59" s="11">
        <v>2205</v>
      </c>
      <c r="CX59" s="11">
        <v>523</v>
      </c>
      <c r="CY59" s="11">
        <v>652.79999999999995</v>
      </c>
      <c r="CZ59" s="11">
        <f>CY59-CX59</f>
        <v>129.79999999999995</v>
      </c>
      <c r="DA59" s="11">
        <f>IF(CX59=0,0,CY59/CX59*100)</f>
        <v>124.81835564053536</v>
      </c>
      <c r="DB59" s="11">
        <v>650</v>
      </c>
      <c r="DC59" s="11">
        <v>650</v>
      </c>
      <c r="DD59" s="11">
        <v>320</v>
      </c>
      <c r="DE59" s="11">
        <v>136.85</v>
      </c>
      <c r="DF59" s="11">
        <f>DE59-DD59</f>
        <v>-183.15</v>
      </c>
      <c r="DG59" s="11">
        <f>IF(DD59=0,0,DE59/DD59*100)</f>
        <v>42.765624999999993</v>
      </c>
      <c r="DH59" s="11">
        <v>0</v>
      </c>
      <c r="DI59" s="11">
        <v>0</v>
      </c>
      <c r="DJ59" s="11">
        <v>0</v>
      </c>
      <c r="DK59" s="11">
        <v>149.6</v>
      </c>
      <c r="DL59" s="11">
        <f>DK59-DJ59</f>
        <v>149.6</v>
      </c>
      <c r="DM59" s="11">
        <f>IF(DJ59=0,0,DK59/DJ59*100)</f>
        <v>0</v>
      </c>
      <c r="DN59" s="11">
        <v>1000</v>
      </c>
      <c r="DO59" s="11">
        <v>1000</v>
      </c>
      <c r="DP59" s="11">
        <v>631</v>
      </c>
      <c r="DQ59" s="11">
        <v>394.4</v>
      </c>
      <c r="DR59" s="11">
        <f>DQ59-DP59</f>
        <v>-236.60000000000002</v>
      </c>
      <c r="DS59" s="11">
        <f>IF(DP59=0,0,DQ59/DP59*100)</f>
        <v>62.5039619651347</v>
      </c>
      <c r="DT59" s="11">
        <v>460</v>
      </c>
      <c r="DU59" s="11">
        <v>460</v>
      </c>
      <c r="DV59" s="11">
        <v>228</v>
      </c>
      <c r="DW59" s="11">
        <v>204</v>
      </c>
      <c r="DX59" s="11">
        <f>DW59-DV59</f>
        <v>-24</v>
      </c>
      <c r="DY59" s="11">
        <f>IF(DV59=0,0,DW59/DV59*100)</f>
        <v>89.473684210526315</v>
      </c>
      <c r="DZ59" s="11">
        <v>0</v>
      </c>
      <c r="EA59" s="11">
        <v>0</v>
      </c>
      <c r="EB59" s="11">
        <v>0</v>
      </c>
      <c r="EC59" s="11">
        <v>95.2</v>
      </c>
      <c r="ED59" s="11">
        <f>EC59-EB59</f>
        <v>95.2</v>
      </c>
      <c r="EE59" s="11">
        <f>IF(EB59=0,0,EC59/EB59*100)</f>
        <v>0</v>
      </c>
      <c r="EF59" s="11">
        <v>2000</v>
      </c>
      <c r="EG59" s="11">
        <v>2000</v>
      </c>
      <c r="EH59" s="11">
        <v>800</v>
      </c>
      <c r="EI59" s="11">
        <v>707.2</v>
      </c>
      <c r="EJ59" s="11">
        <f>EI59-EH59</f>
        <v>-92.799999999999955</v>
      </c>
      <c r="EK59" s="11">
        <f>IF(EH59=0,0,EI59/EH59*100)</f>
        <v>88.4</v>
      </c>
    </row>
    <row r="60" spans="1:141" x14ac:dyDescent="0.3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150000</v>
      </c>
      <c r="G60" s="11">
        <v>177330</v>
      </c>
      <c r="H60" s="11">
        <f>G60-F60</f>
        <v>27330</v>
      </c>
      <c r="I60" s="11">
        <f>IF(F60=0,0,G60/F60*100)</f>
        <v>118.22</v>
      </c>
      <c r="J60" s="11">
        <v>300000</v>
      </c>
      <c r="K60" s="11">
        <v>300000</v>
      </c>
      <c r="L60" s="11">
        <v>150000</v>
      </c>
      <c r="M60" s="11">
        <v>177330</v>
      </c>
      <c r="N60" s="11">
        <f>M60-L60</f>
        <v>27330</v>
      </c>
      <c r="O60" s="11">
        <f>IF(L60=0,0,M60/L60*100)</f>
        <v>118.22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34320</v>
      </c>
      <c r="G62" s="11">
        <v>46278.06</v>
      </c>
      <c r="H62" s="11">
        <f>G62-F62</f>
        <v>11958.059999999998</v>
      </c>
      <c r="I62" s="11">
        <f>IF(F62=0,0,G62/F62*100)</f>
        <v>134.84283216783217</v>
      </c>
      <c r="J62" s="11">
        <v>63885</v>
      </c>
      <c r="K62" s="11">
        <v>63885</v>
      </c>
      <c r="L62" s="11">
        <v>31800</v>
      </c>
      <c r="M62" s="11">
        <v>39414.339999999997</v>
      </c>
      <c r="N62" s="11">
        <f>M62-L62</f>
        <v>7614.3399999999965</v>
      </c>
      <c r="O62" s="11">
        <f>IF(L62=0,0,M62/L62*100)</f>
        <v>123.94446540880502</v>
      </c>
      <c r="P62" s="11">
        <v>5045</v>
      </c>
      <c r="Q62" s="11">
        <v>5045</v>
      </c>
      <c r="R62" s="11">
        <v>2520</v>
      </c>
      <c r="S62" s="11">
        <v>6863.72</v>
      </c>
      <c r="T62" s="11">
        <f>S62-R62</f>
        <v>4343.72</v>
      </c>
      <c r="U62" s="11">
        <f>IF(R62=0,0,S62/R62*100)</f>
        <v>272.36984126984129</v>
      </c>
      <c r="V62" s="11">
        <v>5045</v>
      </c>
      <c r="W62" s="11">
        <v>5045</v>
      </c>
      <c r="X62" s="11">
        <v>2520</v>
      </c>
      <c r="Y62" s="11">
        <v>6863.72</v>
      </c>
      <c r="Z62" s="11">
        <f>Y62-X62</f>
        <v>4343.72</v>
      </c>
      <c r="AA62" s="11">
        <f>IF(X62=0,0,Y62/X62*100)</f>
        <v>272.36984126984129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34320</v>
      </c>
      <c r="G63" s="11">
        <v>46278.06</v>
      </c>
      <c r="H63" s="11">
        <f>G63-F63</f>
        <v>11958.059999999998</v>
      </c>
      <c r="I63" s="11">
        <f>IF(F63=0,0,G63/F63*100)</f>
        <v>134.84283216783217</v>
      </c>
      <c r="J63" s="11">
        <v>63885</v>
      </c>
      <c r="K63" s="11">
        <v>63885</v>
      </c>
      <c r="L63" s="11">
        <v>31800</v>
      </c>
      <c r="M63" s="11">
        <v>39414.339999999997</v>
      </c>
      <c r="N63" s="11">
        <f>M63-L63</f>
        <v>7614.3399999999965</v>
      </c>
      <c r="O63" s="11">
        <f>IF(L63=0,0,M63/L63*100)</f>
        <v>123.94446540880502</v>
      </c>
      <c r="P63" s="11">
        <v>5045</v>
      </c>
      <c r="Q63" s="11">
        <v>5045</v>
      </c>
      <c r="R63" s="11">
        <v>2520</v>
      </c>
      <c r="S63" s="11">
        <v>6863.72</v>
      </c>
      <c r="T63" s="11">
        <f>S63-R63</f>
        <v>4343.72</v>
      </c>
      <c r="U63" s="11">
        <f>IF(R63=0,0,S63/R63*100)</f>
        <v>272.36984126984129</v>
      </c>
      <c r="V63" s="11">
        <v>5045</v>
      </c>
      <c r="W63" s="11">
        <v>5045</v>
      </c>
      <c r="X63" s="11">
        <v>2520</v>
      </c>
      <c r="Y63" s="11">
        <v>6863.72</v>
      </c>
      <c r="Z63" s="11">
        <f>Y63-X63</f>
        <v>4343.72</v>
      </c>
      <c r="AA63" s="11">
        <f>IF(X63=0,0,Y63/X63*100)</f>
        <v>272.36984126984129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3">
      <c r="A64" s="10"/>
      <c r="B64" s="10">
        <v>22090000</v>
      </c>
      <c r="C64" s="10" t="s">
        <v>89</v>
      </c>
      <c r="D64" s="11">
        <v>78578</v>
      </c>
      <c r="E64" s="11">
        <v>78578</v>
      </c>
      <c r="F64" s="11">
        <v>37155</v>
      </c>
      <c r="G64" s="11">
        <v>54259.010000000009</v>
      </c>
      <c r="H64" s="11">
        <f>G64-F64</f>
        <v>17104.010000000009</v>
      </c>
      <c r="I64" s="11">
        <f>IF(F64=0,0,G64/F64*100)</f>
        <v>146.03420804736916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77060</v>
      </c>
      <c r="R64" s="11">
        <v>36420</v>
      </c>
      <c r="S64" s="11">
        <v>53659.450000000004</v>
      </c>
      <c r="T64" s="11">
        <f>S64-R64</f>
        <v>17239.450000000004</v>
      </c>
      <c r="U64" s="11">
        <f>IF(R64=0,0,S64/R64*100)</f>
        <v>147.33511806699619</v>
      </c>
      <c r="V64" s="11">
        <v>77060</v>
      </c>
      <c r="W64" s="11">
        <v>77060</v>
      </c>
      <c r="X64" s="11">
        <v>36420</v>
      </c>
      <c r="Y64" s="11">
        <v>53659.450000000004</v>
      </c>
      <c r="Z64" s="11">
        <f>Y64-X64</f>
        <v>17239.450000000004</v>
      </c>
      <c r="AA64" s="11">
        <f>IF(X64=0,0,Y64/X64*100)</f>
        <v>147.33511806699619</v>
      </c>
      <c r="AB64" s="11">
        <v>1518</v>
      </c>
      <c r="AC64" s="11">
        <v>1518</v>
      </c>
      <c r="AD64" s="11">
        <v>735</v>
      </c>
      <c r="AE64" s="11">
        <v>599.55999999999995</v>
      </c>
      <c r="AF64" s="11">
        <f>AE64-AD64</f>
        <v>-135.44000000000005</v>
      </c>
      <c r="AG64" s="11">
        <f>IF(AD64=0,0,AE64/AD64*100)</f>
        <v>81.572789115646245</v>
      </c>
      <c r="AH64" s="11">
        <v>1000</v>
      </c>
      <c r="AI64" s="11">
        <v>1000</v>
      </c>
      <c r="AJ64" s="11">
        <v>500</v>
      </c>
      <c r="AK64" s="11">
        <v>39.03</v>
      </c>
      <c r="AL64" s="11">
        <f>AK64-AJ64</f>
        <v>-460.97</v>
      </c>
      <c r="AM64" s="11">
        <f>IF(AJ64=0,0,AK64/AJ64*100)</f>
        <v>7.806</v>
      </c>
      <c r="AN64" s="11">
        <v>50</v>
      </c>
      <c r="AO64" s="11">
        <v>50</v>
      </c>
      <c r="AP64" s="11">
        <v>24</v>
      </c>
      <c r="AQ64" s="11">
        <v>10.029999999999999</v>
      </c>
      <c r="AR64" s="11">
        <f>AQ64-AP64</f>
        <v>-13.97</v>
      </c>
      <c r="AS64" s="11">
        <f>IF(AP64=0,0,AQ64/AP64*100)</f>
        <v>41.791666666666664</v>
      </c>
      <c r="AT64" s="11">
        <v>0</v>
      </c>
      <c r="AU64" s="11">
        <v>0</v>
      </c>
      <c r="AV64" s="11">
        <v>0</v>
      </c>
      <c r="AW64" s="11">
        <v>11.39</v>
      </c>
      <c r="AX64" s="11">
        <f>AW64-AV64</f>
        <v>11.39</v>
      </c>
      <c r="AY64" s="11">
        <f>IF(AV64=0,0,AW64/AV64*100)</f>
        <v>0</v>
      </c>
      <c r="AZ64" s="11">
        <v>10</v>
      </c>
      <c r="BA64" s="11">
        <v>10</v>
      </c>
      <c r="BB64" s="11">
        <v>0</v>
      </c>
      <c r="BC64" s="11">
        <v>2.38</v>
      </c>
      <c r="BD64" s="11">
        <f>BC64-BB64</f>
        <v>2.38</v>
      </c>
      <c r="BE64" s="11">
        <f>IF(BB64=0,0,BC64/BB64*100)</f>
        <v>0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20</v>
      </c>
      <c r="BO64" s="11">
        <v>5.78</v>
      </c>
      <c r="BP64" s="11">
        <f>BO64-BN64</f>
        <v>-14.219999999999999</v>
      </c>
      <c r="BQ64" s="11">
        <f>IF(BN64=0,0,BO64/BN64*100)</f>
        <v>28.900000000000002</v>
      </c>
      <c r="BR64" s="11">
        <v>0</v>
      </c>
      <c r="BS64" s="11">
        <v>0</v>
      </c>
      <c r="BT64" s="11">
        <v>0</v>
      </c>
      <c r="BU64" s="11">
        <v>250.87</v>
      </c>
      <c r="BV64" s="11">
        <f>BU64-BT64</f>
        <v>250.87</v>
      </c>
      <c r="BW64" s="11">
        <f>IF(BT64=0,0,BU64/BT64*100)</f>
        <v>0</v>
      </c>
      <c r="BX64" s="11">
        <v>30</v>
      </c>
      <c r="BY64" s="11">
        <v>30</v>
      </c>
      <c r="BZ64" s="11">
        <v>10</v>
      </c>
      <c r="CA64" s="11">
        <v>12.58</v>
      </c>
      <c r="CB64" s="11">
        <f>CA64-BZ64</f>
        <v>2.58</v>
      </c>
      <c r="CC64" s="11">
        <f>IF(BZ64=0,0,CA64/BZ64*100)</f>
        <v>125.8</v>
      </c>
      <c r="CD64" s="11">
        <v>30</v>
      </c>
      <c r="CE64" s="11">
        <v>30</v>
      </c>
      <c r="CF64" s="11">
        <v>12</v>
      </c>
      <c r="CG64" s="11">
        <v>9.35</v>
      </c>
      <c r="CH64" s="11">
        <f>CG64-CF64</f>
        <v>-2.6500000000000004</v>
      </c>
      <c r="CI64" s="11">
        <f>IF(CF64=0,0,CG64/CF64*100)</f>
        <v>77.916666666666671</v>
      </c>
      <c r="CJ64" s="11">
        <v>0</v>
      </c>
      <c r="CK64" s="11">
        <v>0</v>
      </c>
      <c r="CL64" s="11">
        <v>0</v>
      </c>
      <c r="CM64" s="11">
        <v>136.11000000000001</v>
      </c>
      <c r="CN64" s="11">
        <f>CM64-CL64</f>
        <v>136.11000000000001</v>
      </c>
      <c r="CO64" s="11">
        <f>IF(CL64=0,0,CM64/CL64*100)</f>
        <v>0</v>
      </c>
      <c r="CP64" s="11">
        <v>100</v>
      </c>
      <c r="CQ64" s="11">
        <v>100</v>
      </c>
      <c r="CR64" s="11">
        <v>50</v>
      </c>
      <c r="CS64" s="11">
        <v>14.45</v>
      </c>
      <c r="CT64" s="11">
        <f>CS64-CR64</f>
        <v>-35.549999999999997</v>
      </c>
      <c r="CU64" s="11">
        <f>IF(CR64=0,0,CS64/CR64*100)</f>
        <v>28.9</v>
      </c>
      <c r="CV64" s="11">
        <v>50</v>
      </c>
      <c r="CW64" s="11">
        <v>50</v>
      </c>
      <c r="CX64" s="11">
        <v>17</v>
      </c>
      <c r="CY64" s="11">
        <v>21.93</v>
      </c>
      <c r="CZ64" s="11">
        <f>CY64-CX64</f>
        <v>4.93</v>
      </c>
      <c r="DA64" s="11">
        <f>IF(CX64=0,0,CY64/CX64*100)</f>
        <v>129</v>
      </c>
      <c r="DB64" s="11">
        <v>40</v>
      </c>
      <c r="DC64" s="11">
        <v>40</v>
      </c>
      <c r="DD64" s="11">
        <v>8</v>
      </c>
      <c r="DE64" s="11">
        <v>5.44</v>
      </c>
      <c r="DF64" s="11">
        <f>DE64-DD64</f>
        <v>-2.5599999999999996</v>
      </c>
      <c r="DG64" s="11">
        <f>IF(DD64=0,0,DE64/DD64*100)</f>
        <v>68</v>
      </c>
      <c r="DH64" s="11">
        <v>0</v>
      </c>
      <c r="DI64" s="11">
        <v>0</v>
      </c>
      <c r="DJ64" s="11">
        <v>0</v>
      </c>
      <c r="DK64" s="11">
        <v>23.48</v>
      </c>
      <c r="DL64" s="11">
        <f>DK64-DJ64</f>
        <v>23.48</v>
      </c>
      <c r="DM64" s="11">
        <f>IF(DJ64=0,0,DK64/DJ64*100)</f>
        <v>0</v>
      </c>
      <c r="DN64" s="11">
        <v>20</v>
      </c>
      <c r="DO64" s="11">
        <v>20</v>
      </c>
      <c r="DP64" s="11">
        <v>9</v>
      </c>
      <c r="DQ64" s="11">
        <v>6.63</v>
      </c>
      <c r="DR64" s="11">
        <f>DQ64-DP64</f>
        <v>-2.37</v>
      </c>
      <c r="DS64" s="11">
        <f>IF(DP64=0,0,DQ64/DP64*100)</f>
        <v>73.666666666666671</v>
      </c>
      <c r="DT64" s="11">
        <v>10</v>
      </c>
      <c r="DU64" s="11">
        <v>10</v>
      </c>
      <c r="DV64" s="11">
        <v>6</v>
      </c>
      <c r="DW64" s="11">
        <v>8.16</v>
      </c>
      <c r="DX64" s="11">
        <f>DW64-DV64</f>
        <v>2.16</v>
      </c>
      <c r="DY64" s="11">
        <f>IF(DV64=0,0,DW64/DV64*100)</f>
        <v>136</v>
      </c>
      <c r="DZ64" s="11">
        <v>20</v>
      </c>
      <c r="EA64" s="11">
        <v>20</v>
      </c>
      <c r="EB64" s="11">
        <v>11</v>
      </c>
      <c r="EC64" s="11">
        <v>6.8</v>
      </c>
      <c r="ED64" s="11">
        <f>EC64-EB64</f>
        <v>-4.2</v>
      </c>
      <c r="EE64" s="11">
        <f>IF(EB64=0,0,EC64/EB64*100)</f>
        <v>61.818181818181813</v>
      </c>
      <c r="EF64" s="11">
        <v>100</v>
      </c>
      <c r="EG64" s="11">
        <v>100</v>
      </c>
      <c r="EH64" s="11">
        <v>60</v>
      </c>
      <c r="EI64" s="11">
        <v>29.37</v>
      </c>
      <c r="EJ64" s="11">
        <f>EI64-EH64</f>
        <v>-30.63</v>
      </c>
      <c r="EK64" s="11">
        <f>IF(EH64=0,0,EI64/EH64*100)</f>
        <v>48.949999999999996</v>
      </c>
    </row>
    <row r="65" spans="1:141" x14ac:dyDescent="0.3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11015</v>
      </c>
      <c r="G65" s="11">
        <v>3257.6300000000006</v>
      </c>
      <c r="H65" s="11">
        <f>G65-F65</f>
        <v>-7757.369999999999</v>
      </c>
      <c r="I65" s="11">
        <f>IF(F65=0,0,G65/F65*100)</f>
        <v>29.574489332728106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10280</v>
      </c>
      <c r="S65" s="11">
        <v>2692.94</v>
      </c>
      <c r="T65" s="11">
        <f>S65-R65</f>
        <v>-7587.0599999999995</v>
      </c>
      <c r="U65" s="11">
        <f>IF(R65=0,0,S65/R65*100)</f>
        <v>26.195914396887162</v>
      </c>
      <c r="V65" s="11">
        <v>17510</v>
      </c>
      <c r="W65" s="11">
        <v>17510</v>
      </c>
      <c r="X65" s="11">
        <v>10280</v>
      </c>
      <c r="Y65" s="11">
        <v>2692.94</v>
      </c>
      <c r="Z65" s="11">
        <f>Y65-X65</f>
        <v>-7587.0599999999995</v>
      </c>
      <c r="AA65" s="11">
        <f>IF(X65=0,0,Y65/X65*100)</f>
        <v>26.195914396887162</v>
      </c>
      <c r="AB65" s="11">
        <v>1518</v>
      </c>
      <c r="AC65" s="11">
        <v>1518</v>
      </c>
      <c r="AD65" s="11">
        <v>735</v>
      </c>
      <c r="AE65" s="11">
        <v>564.68999999999994</v>
      </c>
      <c r="AF65" s="11">
        <f>AE65-AD65</f>
        <v>-170.31000000000006</v>
      </c>
      <c r="AG65" s="11">
        <f>IF(AD65=0,0,AE65/AD65*100)</f>
        <v>76.828571428571422</v>
      </c>
      <c r="AH65" s="11">
        <v>1000</v>
      </c>
      <c r="AI65" s="11">
        <v>1000</v>
      </c>
      <c r="AJ65" s="11">
        <v>500</v>
      </c>
      <c r="AK65" s="11">
        <v>39.03</v>
      </c>
      <c r="AL65" s="11">
        <f>AK65-AJ65</f>
        <v>-460.97</v>
      </c>
      <c r="AM65" s="11">
        <f>IF(AJ65=0,0,AK65/AJ65*100)</f>
        <v>7.806</v>
      </c>
      <c r="AN65" s="11">
        <v>50</v>
      </c>
      <c r="AO65" s="11">
        <v>50</v>
      </c>
      <c r="AP65" s="11">
        <v>24</v>
      </c>
      <c r="AQ65" s="11">
        <v>10.029999999999999</v>
      </c>
      <c r="AR65" s="11">
        <f>AQ65-AP65</f>
        <v>-13.97</v>
      </c>
      <c r="AS65" s="11">
        <f>IF(AP65=0,0,AQ65/AP65*100)</f>
        <v>41.791666666666664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0</v>
      </c>
      <c r="BC65" s="11">
        <v>2.38</v>
      </c>
      <c r="BD65" s="11">
        <f>BC65-BB65</f>
        <v>2.38</v>
      </c>
      <c r="BE65" s="11">
        <f>IF(BB65=0,0,BC65/BB65*100)</f>
        <v>0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20</v>
      </c>
      <c r="BO65" s="11">
        <v>5.78</v>
      </c>
      <c r="BP65" s="11">
        <f>BO65-BN65</f>
        <v>-14.219999999999999</v>
      </c>
      <c r="BQ65" s="11">
        <f>IF(BN65=0,0,BO65/BN65*100)</f>
        <v>28.900000000000002</v>
      </c>
      <c r="BR65" s="11">
        <v>0</v>
      </c>
      <c r="BS65" s="11">
        <v>0</v>
      </c>
      <c r="BT65" s="11">
        <v>0</v>
      </c>
      <c r="BU65" s="11">
        <v>250.87</v>
      </c>
      <c r="BV65" s="11">
        <f>BU65-BT65</f>
        <v>250.87</v>
      </c>
      <c r="BW65" s="11">
        <f>IF(BT65=0,0,BU65/BT65*100)</f>
        <v>0</v>
      </c>
      <c r="BX65" s="11">
        <v>30</v>
      </c>
      <c r="BY65" s="11">
        <v>30</v>
      </c>
      <c r="BZ65" s="11">
        <v>10</v>
      </c>
      <c r="CA65" s="11">
        <v>12.58</v>
      </c>
      <c r="CB65" s="11">
        <f>CA65-BZ65</f>
        <v>2.58</v>
      </c>
      <c r="CC65" s="11">
        <f>IF(BZ65=0,0,CA65/BZ65*100)</f>
        <v>125.8</v>
      </c>
      <c r="CD65" s="11">
        <v>30</v>
      </c>
      <c r="CE65" s="11">
        <v>30</v>
      </c>
      <c r="CF65" s="11">
        <v>12</v>
      </c>
      <c r="CG65" s="11">
        <v>9.35</v>
      </c>
      <c r="CH65" s="11">
        <f>CG65-CF65</f>
        <v>-2.6500000000000004</v>
      </c>
      <c r="CI65" s="11">
        <f>IF(CF65=0,0,CG65/CF65*100)</f>
        <v>77.916666666666671</v>
      </c>
      <c r="CJ65" s="11">
        <v>0</v>
      </c>
      <c r="CK65" s="11">
        <v>0</v>
      </c>
      <c r="CL65" s="11">
        <v>0</v>
      </c>
      <c r="CM65" s="11">
        <v>136.11000000000001</v>
      </c>
      <c r="CN65" s="11">
        <f>CM65-CL65</f>
        <v>136.11000000000001</v>
      </c>
      <c r="CO65" s="11">
        <f>IF(CL65=0,0,CM65/CL65*100)</f>
        <v>0</v>
      </c>
      <c r="CP65" s="11">
        <v>100</v>
      </c>
      <c r="CQ65" s="11">
        <v>100</v>
      </c>
      <c r="CR65" s="11">
        <v>50</v>
      </c>
      <c r="CS65" s="11">
        <v>14.45</v>
      </c>
      <c r="CT65" s="11">
        <f>CS65-CR65</f>
        <v>-35.549999999999997</v>
      </c>
      <c r="CU65" s="11">
        <f>IF(CR65=0,0,CS65/CR65*100)</f>
        <v>28.9</v>
      </c>
      <c r="CV65" s="11">
        <v>50</v>
      </c>
      <c r="CW65" s="11">
        <v>50</v>
      </c>
      <c r="CX65" s="11">
        <v>17</v>
      </c>
      <c r="CY65" s="11">
        <v>21.93</v>
      </c>
      <c r="CZ65" s="11">
        <f>CY65-CX65</f>
        <v>4.93</v>
      </c>
      <c r="DA65" s="11">
        <f>IF(CX65=0,0,CY65/CX65*100)</f>
        <v>129</v>
      </c>
      <c r="DB65" s="11">
        <v>40</v>
      </c>
      <c r="DC65" s="11">
        <v>40</v>
      </c>
      <c r="DD65" s="11">
        <v>8</v>
      </c>
      <c r="DE65" s="11">
        <v>5.44</v>
      </c>
      <c r="DF65" s="11">
        <f>DE65-DD65</f>
        <v>-2.5599999999999996</v>
      </c>
      <c r="DG65" s="11">
        <f>IF(DD65=0,0,DE65/DD65*100)</f>
        <v>68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9</v>
      </c>
      <c r="DQ65" s="11">
        <v>6.63</v>
      </c>
      <c r="DR65" s="11">
        <f>DQ65-DP65</f>
        <v>-2.37</v>
      </c>
      <c r="DS65" s="11">
        <f>IF(DP65=0,0,DQ65/DP65*100)</f>
        <v>73.666666666666671</v>
      </c>
      <c r="DT65" s="11">
        <v>10</v>
      </c>
      <c r="DU65" s="11">
        <v>10</v>
      </c>
      <c r="DV65" s="11">
        <v>6</v>
      </c>
      <c r="DW65" s="11">
        <v>8.16</v>
      </c>
      <c r="DX65" s="11">
        <f>DW65-DV65</f>
        <v>2.16</v>
      </c>
      <c r="DY65" s="11">
        <f>IF(DV65=0,0,DW65/DV65*100)</f>
        <v>136</v>
      </c>
      <c r="DZ65" s="11">
        <v>20</v>
      </c>
      <c r="EA65" s="11">
        <v>20</v>
      </c>
      <c r="EB65" s="11">
        <v>11</v>
      </c>
      <c r="EC65" s="11">
        <v>6.8</v>
      </c>
      <c r="ED65" s="11">
        <f>EC65-EB65</f>
        <v>-4.2</v>
      </c>
      <c r="EE65" s="11">
        <f>IF(EB65=0,0,EC65/EB65*100)</f>
        <v>61.818181818181813</v>
      </c>
      <c r="EF65" s="11">
        <v>100</v>
      </c>
      <c r="EG65" s="11">
        <v>100</v>
      </c>
      <c r="EH65" s="11">
        <v>60</v>
      </c>
      <c r="EI65" s="11">
        <v>29.37</v>
      </c>
      <c r="EJ65" s="11">
        <f>EI65-EH65</f>
        <v>-30.63</v>
      </c>
      <c r="EK65" s="11">
        <f>IF(EH65=0,0,EI65/EH65*100)</f>
        <v>48.949999999999996</v>
      </c>
    </row>
    <row r="66" spans="1:141" x14ac:dyDescent="0.3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34.870000000000005</v>
      </c>
      <c r="H66" s="11">
        <f>G66-F66</f>
        <v>34.870000000000005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34.870000000000005</v>
      </c>
      <c r="AF66" s="11">
        <f>AE66-AD66</f>
        <v>34.870000000000005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11.39</v>
      </c>
      <c r="AX66" s="11">
        <f>AW66-AV66</f>
        <v>11.39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23.48</v>
      </c>
      <c r="DL66" s="11">
        <f>DK66-DJ66</f>
        <v>23.48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22090400</v>
      </c>
      <c r="C67" s="10" t="s">
        <v>92</v>
      </c>
      <c r="D67" s="11">
        <v>59550</v>
      </c>
      <c r="E67" s="11">
        <v>59550</v>
      </c>
      <c r="F67" s="11">
        <v>26140</v>
      </c>
      <c r="G67" s="11">
        <v>50966.51</v>
      </c>
      <c r="H67" s="11">
        <f>G67-F67</f>
        <v>24826.510000000002</v>
      </c>
      <c r="I67" s="11">
        <f>IF(F67=0,0,G67/F67*100)</f>
        <v>194.97517214996176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59550</v>
      </c>
      <c r="R67" s="11">
        <v>26140</v>
      </c>
      <c r="S67" s="11">
        <v>50966.51</v>
      </c>
      <c r="T67" s="11">
        <f>S67-R67</f>
        <v>24826.510000000002</v>
      </c>
      <c r="U67" s="11">
        <f>IF(R67=0,0,S67/R67*100)</f>
        <v>194.97517214996176</v>
      </c>
      <c r="V67" s="11">
        <v>59550</v>
      </c>
      <c r="W67" s="11">
        <v>59550</v>
      </c>
      <c r="X67" s="11">
        <v>26140</v>
      </c>
      <c r="Y67" s="11">
        <v>50966.51</v>
      </c>
      <c r="Z67" s="11">
        <f>Y67-X67</f>
        <v>24826.510000000002</v>
      </c>
      <c r="AA67" s="11">
        <f>IF(X67=0,0,Y67/X67*100)</f>
        <v>194.97517214996176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14000</v>
      </c>
      <c r="G68" s="11">
        <v>177311.03999999998</v>
      </c>
      <c r="H68" s="11">
        <f>G68-F68</f>
        <v>163311.03999999998</v>
      </c>
      <c r="I68" s="11">
        <f>IF(F68=0,0,G68/F68*100)</f>
        <v>1266.5074285714286</v>
      </c>
      <c r="J68" s="11">
        <v>25000</v>
      </c>
      <c r="K68" s="11">
        <v>25000</v>
      </c>
      <c r="L68" s="11">
        <v>14000</v>
      </c>
      <c r="M68" s="11">
        <v>159616.18</v>
      </c>
      <c r="N68" s="11">
        <f>M68-L68</f>
        <v>145616.18</v>
      </c>
      <c r="O68" s="11">
        <f>IF(L68=0,0,M68/L68*100)</f>
        <v>1140.1155714285715</v>
      </c>
      <c r="P68" s="11">
        <v>0</v>
      </c>
      <c r="Q68" s="11">
        <v>0</v>
      </c>
      <c r="R68" s="11">
        <v>0</v>
      </c>
      <c r="S68" s="11">
        <v>13733.869999999999</v>
      </c>
      <c r="T68" s="11">
        <f>S68-R68</f>
        <v>13733.869999999999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13733.869999999999</v>
      </c>
      <c r="Z68" s="11">
        <f>Y68-X68</f>
        <v>13733.869999999999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3960.9900000000002</v>
      </c>
      <c r="AF68" s="11">
        <f>AE68-AD68</f>
        <v>3960.9900000000002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3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14000</v>
      </c>
      <c r="G69" s="11">
        <v>177311.03999999998</v>
      </c>
      <c r="H69" s="11">
        <f>G69-F69</f>
        <v>163311.03999999998</v>
      </c>
      <c r="I69" s="11">
        <f>IF(F69=0,0,G69/F69*100)</f>
        <v>1266.5074285714286</v>
      </c>
      <c r="J69" s="11">
        <v>25000</v>
      </c>
      <c r="K69" s="11">
        <v>25000</v>
      </c>
      <c r="L69" s="11">
        <v>14000</v>
      </c>
      <c r="M69" s="11">
        <v>159616.18</v>
      </c>
      <c r="N69" s="11">
        <f>M69-L69</f>
        <v>145616.18</v>
      </c>
      <c r="O69" s="11">
        <f>IF(L69=0,0,M69/L69*100)</f>
        <v>1140.1155714285715</v>
      </c>
      <c r="P69" s="11">
        <v>0</v>
      </c>
      <c r="Q69" s="11">
        <v>0</v>
      </c>
      <c r="R69" s="11">
        <v>0</v>
      </c>
      <c r="S69" s="11">
        <v>13733.869999999999</v>
      </c>
      <c r="T69" s="11">
        <f>S69-R69</f>
        <v>13733.869999999999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13733.869999999999</v>
      </c>
      <c r="Z69" s="11">
        <f>Y69-X69</f>
        <v>13733.869999999999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3960.9900000000002</v>
      </c>
      <c r="AF69" s="11">
        <f>AE69-AD69</f>
        <v>3960.9900000000002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3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14000</v>
      </c>
      <c r="G70" s="11">
        <v>164600.90999999997</v>
      </c>
      <c r="H70" s="11">
        <f>G70-F70</f>
        <v>150600.90999999997</v>
      </c>
      <c r="I70" s="11">
        <f>IF(F70=0,0,G70/F70*100)</f>
        <v>1175.7207857142855</v>
      </c>
      <c r="J70" s="11">
        <v>25000</v>
      </c>
      <c r="K70" s="11">
        <v>25000</v>
      </c>
      <c r="L70" s="11">
        <v>14000</v>
      </c>
      <c r="M70" s="11">
        <v>159616.18</v>
      </c>
      <c r="N70" s="11">
        <f>M70-L70</f>
        <v>145616.18</v>
      </c>
      <c r="O70" s="11">
        <f>IF(L70=0,0,M70/L70*100)</f>
        <v>1140.1155714285715</v>
      </c>
      <c r="P70" s="11">
        <v>0</v>
      </c>
      <c r="Q70" s="11">
        <v>0</v>
      </c>
      <c r="R70" s="11">
        <v>0</v>
      </c>
      <c r="S70" s="11">
        <v>1023.74</v>
      </c>
      <c r="T70" s="11">
        <f>S70-R70</f>
        <v>1023.74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1023.74</v>
      </c>
      <c r="Z70" s="11">
        <f>Y70-X70</f>
        <v>1023.74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3960.9900000000002</v>
      </c>
      <c r="AF70" s="11">
        <f>AE70-AD70</f>
        <v>3960.9900000000002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3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12710.13</v>
      </c>
      <c r="H71" s="11">
        <f>G71-F71</f>
        <v>12710.13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12710.13</v>
      </c>
      <c r="T71" s="11">
        <f>S71-R71</f>
        <v>12710.13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12710.13</v>
      </c>
      <c r="Z71" s="11">
        <f>Y71-X71</f>
        <v>12710.13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40000000</v>
      </c>
      <c r="C72" s="10" t="s">
        <v>95</v>
      </c>
      <c r="D72" s="11">
        <v>289799240</v>
      </c>
      <c r="E72" s="11">
        <v>325754933</v>
      </c>
      <c r="F72" s="11">
        <v>195151834.81</v>
      </c>
      <c r="G72" s="11">
        <v>181811789.22</v>
      </c>
      <c r="H72" s="11">
        <f>G72-F72</f>
        <v>-13340045.590000004</v>
      </c>
      <c r="I72" s="11">
        <f>IF(F72=0,0,G72/F72*100)</f>
        <v>93.164273549880846</v>
      </c>
      <c r="J72" s="11">
        <v>289699240</v>
      </c>
      <c r="K72" s="11">
        <v>324728033</v>
      </c>
      <c r="L72" s="11">
        <v>194162534.81</v>
      </c>
      <c r="M72" s="11">
        <v>180822557.88999999</v>
      </c>
      <c r="N72" s="11">
        <f>M72-L72</f>
        <v>-13339976.920000017</v>
      </c>
      <c r="O72" s="11">
        <f>IF(L72=0,0,M72/L72*100)</f>
        <v>93.129479416276666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100000</v>
      </c>
      <c r="AC72" s="11">
        <v>1026900</v>
      </c>
      <c r="AD72" s="11">
        <v>989300</v>
      </c>
      <c r="AE72" s="11">
        <v>989231.33</v>
      </c>
      <c r="AF72" s="11">
        <f>AE72-AD72</f>
        <v>-68.67000000004191</v>
      </c>
      <c r="AG72" s="11">
        <f>IF(AD72=0,0,AE72/AD72*100)</f>
        <v>99.993058728393819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345600</v>
      </c>
      <c r="AV72" s="11">
        <v>337000</v>
      </c>
      <c r="AW72" s="11">
        <v>337000</v>
      </c>
      <c r="AX72" s="11">
        <f>AW72-AV72</f>
        <v>0</v>
      </c>
      <c r="AY72" s="11">
        <f>IF(AV72=0,0,AW72/AV72*100)</f>
        <v>100</v>
      </c>
      <c r="AZ72" s="11">
        <v>0</v>
      </c>
      <c r="BA72" s="11">
        <v>143300</v>
      </c>
      <c r="BB72" s="11">
        <v>136200</v>
      </c>
      <c r="BC72" s="11">
        <v>136200</v>
      </c>
      <c r="BD72" s="11">
        <f>BC72-BB72</f>
        <v>0</v>
      </c>
      <c r="BE72" s="11">
        <f>IF(BB72=0,0,BC72/BB72*100)</f>
        <v>100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100000</v>
      </c>
      <c r="BT72" s="11">
        <v>100000</v>
      </c>
      <c r="BU72" s="11">
        <v>99931.33</v>
      </c>
      <c r="BV72" s="11">
        <f>BU72-BT72</f>
        <v>-68.669999999998254</v>
      </c>
      <c r="BW72" s="11">
        <f>IF(BT72=0,0,BU72/BT72*100)</f>
        <v>99.931330000000003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184600</v>
      </c>
      <c r="CR72" s="11">
        <v>175300</v>
      </c>
      <c r="CS72" s="11">
        <v>175300</v>
      </c>
      <c r="CT72" s="11">
        <f>CS72-CR72</f>
        <v>0</v>
      </c>
      <c r="CU72" s="11">
        <f>IF(CR72=0,0,CS72/CR72*100)</f>
        <v>100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253400</v>
      </c>
      <c r="EH72" s="11">
        <v>240800</v>
      </c>
      <c r="EI72" s="11">
        <v>240800</v>
      </c>
      <c r="EJ72" s="11">
        <f>EI72-EH72</f>
        <v>0</v>
      </c>
      <c r="EK72" s="11">
        <f>IF(EH72=0,0,EI72/EH72*100)</f>
        <v>100</v>
      </c>
    </row>
    <row r="73" spans="1:141" x14ac:dyDescent="0.3">
      <c r="A73" s="10"/>
      <c r="B73" s="10">
        <v>41000000</v>
      </c>
      <c r="C73" s="10" t="s">
        <v>96</v>
      </c>
      <c r="D73" s="11">
        <v>289799240</v>
      </c>
      <c r="E73" s="11">
        <v>325754933</v>
      </c>
      <c r="F73" s="11">
        <v>195151834.81</v>
      </c>
      <c r="G73" s="11">
        <v>181811789.22</v>
      </c>
      <c r="H73" s="11">
        <f>G73-F73</f>
        <v>-13340045.590000004</v>
      </c>
      <c r="I73" s="11">
        <f>IF(F73=0,0,G73/F73*100)</f>
        <v>93.164273549880846</v>
      </c>
      <c r="J73" s="11">
        <v>289699240</v>
      </c>
      <c r="K73" s="11">
        <v>324728033</v>
      </c>
      <c r="L73" s="11">
        <v>194162534.81</v>
      </c>
      <c r="M73" s="11">
        <v>180822557.88999999</v>
      </c>
      <c r="N73" s="11">
        <f>M73-L73</f>
        <v>-13339976.920000017</v>
      </c>
      <c r="O73" s="11">
        <f>IF(L73=0,0,M73/L73*100)</f>
        <v>93.129479416276666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100000</v>
      </c>
      <c r="AC73" s="11">
        <v>1026900</v>
      </c>
      <c r="AD73" s="11">
        <v>989300</v>
      </c>
      <c r="AE73" s="11">
        <v>989231.33</v>
      </c>
      <c r="AF73" s="11">
        <f>AE73-AD73</f>
        <v>-68.67000000004191</v>
      </c>
      <c r="AG73" s="11">
        <f>IF(AD73=0,0,AE73/AD73*100)</f>
        <v>99.993058728393819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345600</v>
      </c>
      <c r="AV73" s="11">
        <v>337000</v>
      </c>
      <c r="AW73" s="11">
        <v>337000</v>
      </c>
      <c r="AX73" s="11">
        <f>AW73-AV73</f>
        <v>0</v>
      </c>
      <c r="AY73" s="11">
        <f>IF(AV73=0,0,AW73/AV73*100)</f>
        <v>100</v>
      </c>
      <c r="AZ73" s="11">
        <v>0</v>
      </c>
      <c r="BA73" s="11">
        <v>143300</v>
      </c>
      <c r="BB73" s="11">
        <v>136200</v>
      </c>
      <c r="BC73" s="11">
        <v>136200</v>
      </c>
      <c r="BD73" s="11">
        <f>BC73-BB73</f>
        <v>0</v>
      </c>
      <c r="BE73" s="11">
        <f>IF(BB73=0,0,BC73/BB73*100)</f>
        <v>100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100000</v>
      </c>
      <c r="BT73" s="11">
        <v>100000</v>
      </c>
      <c r="BU73" s="11">
        <v>99931.33</v>
      </c>
      <c r="BV73" s="11">
        <f>BU73-BT73</f>
        <v>-68.669999999998254</v>
      </c>
      <c r="BW73" s="11">
        <f>IF(BT73=0,0,BU73/BT73*100)</f>
        <v>99.931330000000003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184600</v>
      </c>
      <c r="CR73" s="11">
        <v>175300</v>
      </c>
      <c r="CS73" s="11">
        <v>175300</v>
      </c>
      <c r="CT73" s="11">
        <f>CS73-CR73</f>
        <v>0</v>
      </c>
      <c r="CU73" s="11">
        <f>IF(CR73=0,0,CS73/CR73*100)</f>
        <v>100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253400</v>
      </c>
      <c r="EH73" s="11">
        <v>240800</v>
      </c>
      <c r="EI73" s="11">
        <v>240800</v>
      </c>
      <c r="EJ73" s="11">
        <f>EI73-EH73</f>
        <v>0</v>
      </c>
      <c r="EK73" s="11">
        <f>IF(EH73=0,0,EI73/EH73*100)</f>
        <v>100</v>
      </c>
    </row>
    <row r="74" spans="1:141" x14ac:dyDescent="0.3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3416100</v>
      </c>
      <c r="G74" s="11">
        <v>3416100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3416100</v>
      </c>
      <c r="M74" s="11">
        <v>3416100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3416100</v>
      </c>
      <c r="G75" s="11">
        <v>3416100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3416100</v>
      </c>
      <c r="M75" s="11">
        <v>3416100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41030000</v>
      </c>
      <c r="C76" s="10" t="s">
        <v>99</v>
      </c>
      <c r="D76" s="11">
        <v>68191300</v>
      </c>
      <c r="E76" s="11">
        <v>100939474</v>
      </c>
      <c r="F76" s="11">
        <v>60715074</v>
      </c>
      <c r="G76" s="11">
        <v>58350900</v>
      </c>
      <c r="H76" s="11">
        <f>G76-F76</f>
        <v>-2364174</v>
      </c>
      <c r="I76" s="11">
        <f>IF(F76=0,0,G76/F76*100)</f>
        <v>96.106116909286811</v>
      </c>
      <c r="J76" s="11">
        <v>68191300</v>
      </c>
      <c r="K76" s="11">
        <v>100939474</v>
      </c>
      <c r="L76" s="11">
        <v>60715074</v>
      </c>
      <c r="M76" s="11">
        <v>58350900</v>
      </c>
      <c r="N76" s="11">
        <f>M76-L76</f>
        <v>-2364174</v>
      </c>
      <c r="O76" s="11">
        <f>IF(L76=0,0,M76/L76*100)</f>
        <v>96.106116909286811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41031400</v>
      </c>
      <c r="C77" s="10" t="s">
        <v>100</v>
      </c>
      <c r="D77" s="11">
        <v>0</v>
      </c>
      <c r="E77" s="11">
        <v>2595174</v>
      </c>
      <c r="F77" s="11">
        <v>2595174</v>
      </c>
      <c r="G77" s="11">
        <v>0</v>
      </c>
      <c r="H77" s="11">
        <f>G77-F77</f>
        <v>-2595174</v>
      </c>
      <c r="I77" s="11">
        <f>IF(F77=0,0,G77/F77*100)</f>
        <v>0</v>
      </c>
      <c r="J77" s="11">
        <v>0</v>
      </c>
      <c r="K77" s="11">
        <v>2595174</v>
      </c>
      <c r="L77" s="11">
        <v>2595174</v>
      </c>
      <c r="M77" s="11">
        <v>0</v>
      </c>
      <c r="N77" s="11">
        <f>M77-L77</f>
        <v>-2595174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44886600</v>
      </c>
      <c r="G78" s="11">
        <v>44886600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44886600</v>
      </c>
      <c r="M78" s="11">
        <v>44886600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12477300</v>
      </c>
      <c r="G79" s="11">
        <v>12477300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12477300</v>
      </c>
      <c r="M79" s="11">
        <v>12477300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41034500</v>
      </c>
      <c r="C80" s="10" t="s">
        <v>103</v>
      </c>
      <c r="D80" s="11">
        <v>0</v>
      </c>
      <c r="E80" s="11">
        <v>756000</v>
      </c>
      <c r="F80" s="11">
        <v>756000</v>
      </c>
      <c r="G80" s="11">
        <v>987000</v>
      </c>
      <c r="H80" s="11">
        <f>G80-F80</f>
        <v>231000</v>
      </c>
      <c r="I80" s="11">
        <f>IF(F80=0,0,G80/F80*100)</f>
        <v>130.55555555555557</v>
      </c>
      <c r="J80" s="11">
        <v>0</v>
      </c>
      <c r="K80" s="11">
        <v>756000</v>
      </c>
      <c r="L80" s="11">
        <v>756000</v>
      </c>
      <c r="M80" s="11">
        <v>987000</v>
      </c>
      <c r="N80" s="11">
        <f>M80-L80</f>
        <v>231000</v>
      </c>
      <c r="O80" s="11">
        <f>IF(L80=0,0,M80/L80*100)</f>
        <v>130.55555555555557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41040000</v>
      </c>
      <c r="C81" s="10" t="s">
        <v>104</v>
      </c>
      <c r="D81" s="11">
        <v>24161740</v>
      </c>
      <c r="E81" s="11">
        <v>25494204</v>
      </c>
      <c r="F81" s="11">
        <v>13470817</v>
      </c>
      <c r="G81" s="11">
        <v>13460377</v>
      </c>
      <c r="H81" s="11">
        <f>G81-F81</f>
        <v>-10440</v>
      </c>
      <c r="I81" s="11">
        <f>IF(F81=0,0,G81/F81*100)</f>
        <v>99.922499132754908</v>
      </c>
      <c r="J81" s="11">
        <v>24161740</v>
      </c>
      <c r="K81" s="11">
        <v>25494204</v>
      </c>
      <c r="L81" s="11">
        <v>13470817</v>
      </c>
      <c r="M81" s="11">
        <v>13460377</v>
      </c>
      <c r="N81" s="11">
        <f>M81-L81</f>
        <v>-10440</v>
      </c>
      <c r="O81" s="11">
        <f>IF(L81=0,0,M81/L81*100)</f>
        <v>99.922499132754908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41040200</v>
      </c>
      <c r="C82" s="10" t="s">
        <v>105</v>
      </c>
      <c r="D82" s="11">
        <v>23924900</v>
      </c>
      <c r="E82" s="11">
        <v>23924900</v>
      </c>
      <c r="F82" s="11">
        <v>11962452</v>
      </c>
      <c r="G82" s="11">
        <v>11962452</v>
      </c>
      <c r="H82" s="11">
        <f>G82-F82</f>
        <v>0</v>
      </c>
      <c r="I82" s="11">
        <f>IF(F82=0,0,G82/F82*100)</f>
        <v>100</v>
      </c>
      <c r="J82" s="11">
        <v>23924900</v>
      </c>
      <c r="K82" s="11">
        <v>23924900</v>
      </c>
      <c r="L82" s="11">
        <v>11962452</v>
      </c>
      <c r="M82" s="11">
        <v>11962452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41040400</v>
      </c>
      <c r="C83" s="10" t="s">
        <v>106</v>
      </c>
      <c r="D83" s="11">
        <v>236840</v>
      </c>
      <c r="E83" s="11">
        <v>1569304</v>
      </c>
      <c r="F83" s="11">
        <v>1508365</v>
      </c>
      <c r="G83" s="11">
        <v>1497925</v>
      </c>
      <c r="H83" s="11">
        <f>G83-F83</f>
        <v>-10440</v>
      </c>
      <c r="I83" s="11">
        <f>IF(F83=0,0,G83/F83*100)</f>
        <v>99.307859834986886</v>
      </c>
      <c r="J83" s="11">
        <v>236840</v>
      </c>
      <c r="K83" s="11">
        <v>1569304</v>
      </c>
      <c r="L83" s="11">
        <v>1508365</v>
      </c>
      <c r="M83" s="11">
        <v>1497925</v>
      </c>
      <c r="N83" s="11">
        <f>M83-L83</f>
        <v>-10440</v>
      </c>
      <c r="O83" s="11">
        <f>IF(L83=0,0,M83/L83*100)</f>
        <v>99.307859834986886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41050000</v>
      </c>
      <c r="C84" s="10" t="s">
        <v>107</v>
      </c>
      <c r="D84" s="11">
        <v>197446200</v>
      </c>
      <c r="E84" s="11">
        <v>189072955</v>
      </c>
      <c r="F84" s="11">
        <v>117549843.81</v>
      </c>
      <c r="G84" s="11">
        <v>106584412.22</v>
      </c>
      <c r="H84" s="11">
        <f>G84-F84</f>
        <v>-10965431.590000004</v>
      </c>
      <c r="I84" s="11">
        <f>IF(F84=0,0,G84/F84*100)</f>
        <v>90.671674895864754</v>
      </c>
      <c r="J84" s="11">
        <v>197346200</v>
      </c>
      <c r="K84" s="11">
        <v>188046055</v>
      </c>
      <c r="L84" s="11">
        <v>116560543.81</v>
      </c>
      <c r="M84" s="11">
        <v>105595180.89</v>
      </c>
      <c r="N84" s="11">
        <f>M84-L84</f>
        <v>-10965362.920000002</v>
      </c>
      <c r="O84" s="11">
        <f>IF(L84=0,0,M84/L84*100)</f>
        <v>90.592560259607112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100000</v>
      </c>
      <c r="AC84" s="11">
        <v>1026900</v>
      </c>
      <c r="AD84" s="11">
        <v>989300</v>
      </c>
      <c r="AE84" s="11">
        <v>989231.33</v>
      </c>
      <c r="AF84" s="11">
        <f>AE84-AD84</f>
        <v>-68.67000000004191</v>
      </c>
      <c r="AG84" s="11">
        <f>IF(AD84=0,0,AE84/AD84*100)</f>
        <v>99.993058728393819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345600</v>
      </c>
      <c r="AV84" s="11">
        <v>337000</v>
      </c>
      <c r="AW84" s="11">
        <v>337000</v>
      </c>
      <c r="AX84" s="11">
        <f>AW84-AV84</f>
        <v>0</v>
      </c>
      <c r="AY84" s="11">
        <f>IF(AV84=0,0,AW84/AV84*100)</f>
        <v>100</v>
      </c>
      <c r="AZ84" s="11">
        <v>0</v>
      </c>
      <c r="BA84" s="11">
        <v>143300</v>
      </c>
      <c r="BB84" s="11">
        <v>136200</v>
      </c>
      <c r="BC84" s="11">
        <v>136200</v>
      </c>
      <c r="BD84" s="11">
        <f>BC84-BB84</f>
        <v>0</v>
      </c>
      <c r="BE84" s="11">
        <f>IF(BB84=0,0,BC84/BB84*100)</f>
        <v>100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100000</v>
      </c>
      <c r="BS84" s="11">
        <v>100000</v>
      </c>
      <c r="BT84" s="11">
        <v>100000</v>
      </c>
      <c r="BU84" s="11">
        <v>99931.33</v>
      </c>
      <c r="BV84" s="11">
        <f>BU84-BT84</f>
        <v>-68.669999999998254</v>
      </c>
      <c r="BW84" s="11">
        <f>IF(BT84=0,0,BU84/BT84*100)</f>
        <v>99.931330000000003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184600</v>
      </c>
      <c r="CR84" s="11">
        <v>175300</v>
      </c>
      <c r="CS84" s="11">
        <v>175300</v>
      </c>
      <c r="CT84" s="11">
        <f>CS84-CR84</f>
        <v>0</v>
      </c>
      <c r="CU84" s="11">
        <f>IF(CR84=0,0,CS84/CR84*100)</f>
        <v>100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253400</v>
      </c>
      <c r="EH84" s="11">
        <v>240800</v>
      </c>
      <c r="EI84" s="11">
        <v>240800</v>
      </c>
      <c r="EJ84" s="11">
        <f>EI84-EH84</f>
        <v>0</v>
      </c>
      <c r="EK84" s="11">
        <f>IF(EH84=0,0,EI84/EH84*100)</f>
        <v>100</v>
      </c>
    </row>
    <row r="85" spans="1:141" x14ac:dyDescent="0.3">
      <c r="A85" s="10"/>
      <c r="B85" s="10">
        <v>41050100</v>
      </c>
      <c r="C85" s="10" t="s">
        <v>108</v>
      </c>
      <c r="D85" s="11">
        <v>67112700</v>
      </c>
      <c r="E85" s="11">
        <v>55487155</v>
      </c>
      <c r="F85" s="11">
        <v>55487155</v>
      </c>
      <c r="G85" s="11">
        <v>52610279.390000001</v>
      </c>
      <c r="H85" s="11">
        <f>G85-F85</f>
        <v>-2876875.6099999994</v>
      </c>
      <c r="I85" s="11">
        <f>IF(F85=0,0,G85/F85*100)</f>
        <v>94.815240374100995</v>
      </c>
      <c r="J85" s="11">
        <v>67112700</v>
      </c>
      <c r="K85" s="11">
        <v>55487155</v>
      </c>
      <c r="L85" s="11">
        <v>55487155</v>
      </c>
      <c r="M85" s="11">
        <v>52610279.390000001</v>
      </c>
      <c r="N85" s="11">
        <f>M85-L85</f>
        <v>-2876875.6099999994</v>
      </c>
      <c r="O85" s="11">
        <f>IF(L85=0,0,M85/L85*100)</f>
        <v>94.815240374100995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41050200</v>
      </c>
      <c r="C86" s="10" t="s">
        <v>109</v>
      </c>
      <c r="D86" s="11">
        <v>650430</v>
      </c>
      <c r="E86" s="11">
        <v>650430</v>
      </c>
      <c r="F86" s="11">
        <v>347772.81</v>
      </c>
      <c r="G86" s="11">
        <v>303669.40000000002</v>
      </c>
      <c r="H86" s="11">
        <f>G86-F86</f>
        <v>-44103.409999999974</v>
      </c>
      <c r="I86" s="11">
        <f>IF(F86=0,0,G86/F86*100)</f>
        <v>87.318327157318592</v>
      </c>
      <c r="J86" s="11">
        <v>650430</v>
      </c>
      <c r="K86" s="11">
        <v>650430</v>
      </c>
      <c r="L86" s="11">
        <v>347772.81</v>
      </c>
      <c r="M86" s="11">
        <v>303669.40000000002</v>
      </c>
      <c r="N86" s="11">
        <f>M86-L86</f>
        <v>-44103.409999999974</v>
      </c>
      <c r="O86" s="11">
        <f>IF(L86=0,0,M86/L86*100)</f>
        <v>87.318327157318592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41050300</v>
      </c>
      <c r="C87" s="10" t="s">
        <v>110</v>
      </c>
      <c r="D87" s="11">
        <v>120631837</v>
      </c>
      <c r="E87" s="11">
        <v>118631774</v>
      </c>
      <c r="F87" s="11">
        <v>53073304</v>
      </c>
      <c r="G87" s="11">
        <v>45119182.109999999</v>
      </c>
      <c r="H87" s="11">
        <f>G87-F87</f>
        <v>-7954121.8900000006</v>
      </c>
      <c r="I87" s="11">
        <f>IF(F87=0,0,G87/F87*100)</f>
        <v>85.012951351210404</v>
      </c>
      <c r="J87" s="11">
        <v>120631837</v>
      </c>
      <c r="K87" s="11">
        <v>118631774</v>
      </c>
      <c r="L87" s="11">
        <v>53073304</v>
      </c>
      <c r="M87" s="11">
        <v>45119182.109999999</v>
      </c>
      <c r="N87" s="11">
        <f>M87-L87</f>
        <v>-7954121.8900000006</v>
      </c>
      <c r="O87" s="11">
        <f>IF(L87=0,0,M87/L87*100)</f>
        <v>85.012951351210404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41050700</v>
      </c>
      <c r="C88" s="10" t="s">
        <v>111</v>
      </c>
      <c r="D88" s="11">
        <v>536300</v>
      </c>
      <c r="E88" s="11">
        <v>565500</v>
      </c>
      <c r="F88" s="11">
        <v>278295</v>
      </c>
      <c r="G88" s="11">
        <v>264597.14</v>
      </c>
      <c r="H88" s="11">
        <f>G88-F88</f>
        <v>-13697.859999999986</v>
      </c>
      <c r="I88" s="11">
        <f>IF(F88=0,0,G88/F88*100)</f>
        <v>95.077935284500271</v>
      </c>
      <c r="J88" s="11">
        <v>536300</v>
      </c>
      <c r="K88" s="11">
        <v>565500</v>
      </c>
      <c r="L88" s="11">
        <v>278295</v>
      </c>
      <c r="M88" s="11">
        <v>264597.14</v>
      </c>
      <c r="N88" s="11">
        <f>M88-L88</f>
        <v>-13697.859999999986</v>
      </c>
      <c r="O88" s="11">
        <f>IF(L88=0,0,M88/L88*100)</f>
        <v>95.077935284500271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41051000</v>
      </c>
      <c r="C89" s="10" t="s">
        <v>112</v>
      </c>
      <c r="D89" s="11">
        <v>1399000</v>
      </c>
      <c r="E89" s="11">
        <v>1471697</v>
      </c>
      <c r="F89" s="11">
        <v>772200</v>
      </c>
      <c r="G89" s="11">
        <v>772200</v>
      </c>
      <c r="H89" s="11">
        <f>G89-F89</f>
        <v>0</v>
      </c>
      <c r="I89" s="11">
        <f>IF(F89=0,0,G89/F89*100)</f>
        <v>100</v>
      </c>
      <c r="J89" s="11">
        <v>1399000</v>
      </c>
      <c r="K89" s="11">
        <v>1471697</v>
      </c>
      <c r="L89" s="11">
        <v>772200</v>
      </c>
      <c r="M89" s="11">
        <v>772200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41051100</v>
      </c>
      <c r="C90" s="10" t="s">
        <v>113</v>
      </c>
      <c r="D90" s="11">
        <v>0</v>
      </c>
      <c r="E90" s="11">
        <v>696157</v>
      </c>
      <c r="F90" s="11">
        <v>696157</v>
      </c>
      <c r="G90" s="11">
        <v>696157</v>
      </c>
      <c r="H90" s="11">
        <f>G90-F90</f>
        <v>0</v>
      </c>
      <c r="I90" s="11">
        <f>IF(F90=0,0,G90/F90*100)</f>
        <v>100</v>
      </c>
      <c r="J90" s="11">
        <v>0</v>
      </c>
      <c r="K90" s="11">
        <v>696157</v>
      </c>
      <c r="L90" s="11">
        <v>696157</v>
      </c>
      <c r="M90" s="11">
        <v>696157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41051200</v>
      </c>
      <c r="C91" s="10" t="s">
        <v>114</v>
      </c>
      <c r="D91" s="11">
        <v>0</v>
      </c>
      <c r="E91" s="11">
        <v>80689</v>
      </c>
      <c r="F91" s="11">
        <v>40650</v>
      </c>
      <c r="G91" s="11">
        <v>40650</v>
      </c>
      <c r="H91" s="11">
        <f>G91-F91</f>
        <v>0</v>
      </c>
      <c r="I91" s="11">
        <f>IF(F91=0,0,G91/F91*100)</f>
        <v>100</v>
      </c>
      <c r="J91" s="11">
        <v>0</v>
      </c>
      <c r="K91" s="11">
        <v>80689</v>
      </c>
      <c r="L91" s="11">
        <v>40650</v>
      </c>
      <c r="M91" s="11">
        <v>40650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41051400</v>
      </c>
      <c r="C92" s="10" t="s">
        <v>115</v>
      </c>
      <c r="D92" s="11">
        <v>0</v>
      </c>
      <c r="E92" s="11">
        <v>1130101</v>
      </c>
      <c r="F92" s="11">
        <v>610492</v>
      </c>
      <c r="G92" s="11">
        <v>610492</v>
      </c>
      <c r="H92" s="11">
        <f>G92-F92</f>
        <v>0</v>
      </c>
      <c r="I92" s="11">
        <f>IF(F92=0,0,G92/F92*100)</f>
        <v>100</v>
      </c>
      <c r="J92" s="11">
        <v>0</v>
      </c>
      <c r="K92" s="11">
        <v>1130101</v>
      </c>
      <c r="L92" s="11">
        <v>610492</v>
      </c>
      <c r="M92" s="11">
        <v>610492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0"/>
      <c r="B93" s="10">
        <v>41051500</v>
      </c>
      <c r="C93" s="10" t="s">
        <v>116</v>
      </c>
      <c r="D93" s="11">
        <v>5693623</v>
      </c>
      <c r="E93" s="11">
        <v>5693623</v>
      </c>
      <c r="F93" s="11">
        <v>2846712</v>
      </c>
      <c r="G93" s="11">
        <v>2846712</v>
      </c>
      <c r="H93" s="11">
        <f>G93-F93</f>
        <v>0</v>
      </c>
      <c r="I93" s="11">
        <f>IF(F93=0,0,G93/F93*100)</f>
        <v>100</v>
      </c>
      <c r="J93" s="11">
        <v>5693623</v>
      </c>
      <c r="K93" s="11">
        <v>5693623</v>
      </c>
      <c r="L93" s="11">
        <v>2846712</v>
      </c>
      <c r="M93" s="11">
        <v>2846712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3">
      <c r="A94" s="10"/>
      <c r="B94" s="10">
        <v>41052000</v>
      </c>
      <c r="C94" s="10" t="s">
        <v>117</v>
      </c>
      <c r="D94" s="11">
        <v>441309</v>
      </c>
      <c r="E94" s="11">
        <v>441309</v>
      </c>
      <c r="F94" s="11">
        <v>441309</v>
      </c>
      <c r="G94" s="11">
        <v>441280.91</v>
      </c>
      <c r="H94" s="11">
        <f>G94-F94</f>
        <v>-28.090000000025611</v>
      </c>
      <c r="I94" s="11">
        <f>IF(F94=0,0,G94/F94*100)</f>
        <v>99.99363484542576</v>
      </c>
      <c r="J94" s="11">
        <v>441309</v>
      </c>
      <c r="K94" s="11">
        <v>441309</v>
      </c>
      <c r="L94" s="11">
        <v>441309</v>
      </c>
      <c r="M94" s="11">
        <v>441280.91</v>
      </c>
      <c r="N94" s="11">
        <f>M94-L94</f>
        <v>-28.090000000025611</v>
      </c>
      <c r="O94" s="11">
        <f>IF(L94=0,0,M94/L94*100)</f>
        <v>99.99363484542576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3">
      <c r="A95" s="10"/>
      <c r="B95" s="10">
        <v>41052300</v>
      </c>
      <c r="C95" s="10" t="s">
        <v>118</v>
      </c>
      <c r="D95" s="11">
        <v>0</v>
      </c>
      <c r="E95" s="11">
        <v>174000</v>
      </c>
      <c r="F95" s="11">
        <v>174000</v>
      </c>
      <c r="G95" s="11">
        <v>174000</v>
      </c>
      <c r="H95" s="11">
        <f>G95-F95</f>
        <v>0</v>
      </c>
      <c r="I95" s="11">
        <f>IF(F95=0,0,G95/F95*100)</f>
        <v>100</v>
      </c>
      <c r="J95" s="11">
        <v>0</v>
      </c>
      <c r="K95" s="11">
        <v>0</v>
      </c>
      <c r="L95" s="11">
        <v>0</v>
      </c>
      <c r="M95" s="11">
        <v>0</v>
      </c>
      <c r="N95" s="11">
        <f>M95-L95</f>
        <v>0</v>
      </c>
      <c r="O95" s="11">
        <f>IF(L95=0,0,M95/L95*100)</f>
        <v>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174000</v>
      </c>
      <c r="AD95" s="11">
        <v>174000</v>
      </c>
      <c r="AE95" s="11">
        <v>174000</v>
      </c>
      <c r="AF95" s="11">
        <f>AE95-AD95</f>
        <v>0</v>
      </c>
      <c r="AG95" s="11">
        <f>IF(AD95=0,0,AE95/AD95*100)</f>
        <v>100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174000</v>
      </c>
      <c r="AV95" s="11">
        <v>174000</v>
      </c>
      <c r="AW95" s="11">
        <v>174000</v>
      </c>
      <c r="AX95" s="11">
        <f>AW95-AV95</f>
        <v>0</v>
      </c>
      <c r="AY95" s="11">
        <f>IF(AV95=0,0,AW95/AV95*100)</f>
        <v>100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3">
      <c r="A96" s="10"/>
      <c r="B96" s="10">
        <v>41053000</v>
      </c>
      <c r="C96" s="10" t="s">
        <v>119</v>
      </c>
      <c r="D96" s="11">
        <v>0</v>
      </c>
      <c r="E96" s="11">
        <v>1506460</v>
      </c>
      <c r="F96" s="11">
        <v>1431260</v>
      </c>
      <c r="G96" s="11">
        <v>1431260</v>
      </c>
      <c r="H96" s="11">
        <f>G96-F96</f>
        <v>0</v>
      </c>
      <c r="I96" s="11">
        <f>IF(F96=0,0,G96/F96*100)</f>
        <v>100</v>
      </c>
      <c r="J96" s="11">
        <v>0</v>
      </c>
      <c r="K96" s="11">
        <v>753560</v>
      </c>
      <c r="L96" s="11">
        <v>715960</v>
      </c>
      <c r="M96" s="11">
        <v>715960</v>
      </c>
      <c r="N96" s="11">
        <f>M96-L96</f>
        <v>0</v>
      </c>
      <c r="O96" s="11">
        <f>IF(L96=0,0,M96/L96*100)</f>
        <v>100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752900</v>
      </c>
      <c r="AD96" s="11">
        <v>715300</v>
      </c>
      <c r="AE96" s="11">
        <v>715300</v>
      </c>
      <c r="AF96" s="11">
        <f>AE96-AD96</f>
        <v>0</v>
      </c>
      <c r="AG96" s="11">
        <f>IF(AD96=0,0,AE96/AD96*100)</f>
        <v>100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171600</v>
      </c>
      <c r="AV96" s="11">
        <v>163000</v>
      </c>
      <c r="AW96" s="11">
        <v>163000</v>
      </c>
      <c r="AX96" s="11">
        <f>AW96-AV96</f>
        <v>0</v>
      </c>
      <c r="AY96" s="11">
        <f>IF(AV96=0,0,AW96/AV96*100)</f>
        <v>100</v>
      </c>
      <c r="AZ96" s="11">
        <v>0</v>
      </c>
      <c r="BA96" s="11">
        <v>143300</v>
      </c>
      <c r="BB96" s="11">
        <v>136200</v>
      </c>
      <c r="BC96" s="11">
        <v>136200</v>
      </c>
      <c r="BD96" s="11">
        <f>BC96-BB96</f>
        <v>0</v>
      </c>
      <c r="BE96" s="11">
        <f>IF(BB96=0,0,BC96/BB96*100)</f>
        <v>100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184600</v>
      </c>
      <c r="CR96" s="11">
        <v>175300</v>
      </c>
      <c r="CS96" s="11">
        <v>175300</v>
      </c>
      <c r="CT96" s="11">
        <f>CS96-CR96</f>
        <v>0</v>
      </c>
      <c r="CU96" s="11">
        <f>IF(CR96=0,0,CS96/CR96*100)</f>
        <v>100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253400</v>
      </c>
      <c r="EH96" s="11">
        <v>240800</v>
      </c>
      <c r="EI96" s="11">
        <v>240800</v>
      </c>
      <c r="EJ96" s="11">
        <f>EI96-EH96</f>
        <v>0</v>
      </c>
      <c r="EK96" s="11">
        <f>IF(EH96=0,0,EI96/EH96*100)</f>
        <v>100</v>
      </c>
    </row>
    <row r="97" spans="1:141" x14ac:dyDescent="0.3">
      <c r="A97" s="10"/>
      <c r="B97" s="10">
        <v>41053300</v>
      </c>
      <c r="C97" s="10" t="s">
        <v>120</v>
      </c>
      <c r="D97" s="11">
        <v>409000</v>
      </c>
      <c r="E97" s="11">
        <v>569000</v>
      </c>
      <c r="F97" s="11">
        <v>456000</v>
      </c>
      <c r="G97" s="11">
        <v>445500</v>
      </c>
      <c r="H97" s="11">
        <f>G97-F97</f>
        <v>-10500</v>
      </c>
      <c r="I97" s="11">
        <f>IF(F97=0,0,G97/F97*100)</f>
        <v>97.69736842105263</v>
      </c>
      <c r="J97" s="11">
        <v>409000</v>
      </c>
      <c r="K97" s="11">
        <v>569000</v>
      </c>
      <c r="L97" s="11">
        <v>456000</v>
      </c>
      <c r="M97" s="11">
        <v>445500</v>
      </c>
      <c r="N97" s="11">
        <f>M97-L97</f>
        <v>-10500</v>
      </c>
      <c r="O97" s="11">
        <f>IF(L97=0,0,M97/L97*100)</f>
        <v>97.69736842105263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3">
      <c r="A98" s="10"/>
      <c r="B98" s="10">
        <v>41053900</v>
      </c>
      <c r="C98" s="10" t="s">
        <v>121</v>
      </c>
      <c r="D98" s="11">
        <v>572001</v>
      </c>
      <c r="E98" s="11">
        <v>900885</v>
      </c>
      <c r="F98" s="11">
        <v>491537</v>
      </c>
      <c r="G98" s="11">
        <v>425432.27</v>
      </c>
      <c r="H98" s="11">
        <f>G98-F98</f>
        <v>-66104.729999999981</v>
      </c>
      <c r="I98" s="11">
        <f>IF(F98=0,0,G98/F98*100)</f>
        <v>86.551423392338734</v>
      </c>
      <c r="J98" s="11">
        <v>472001</v>
      </c>
      <c r="K98" s="11">
        <v>800885</v>
      </c>
      <c r="L98" s="11">
        <v>391537</v>
      </c>
      <c r="M98" s="11">
        <v>325500.94</v>
      </c>
      <c r="N98" s="11">
        <f>M98-L98</f>
        <v>-66036.06</v>
      </c>
      <c r="O98" s="11">
        <f>IF(L98=0,0,M98/L98*100)</f>
        <v>83.134145687380752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100000</v>
      </c>
      <c r="AC98" s="11">
        <v>100000</v>
      </c>
      <c r="AD98" s="11">
        <v>100000</v>
      </c>
      <c r="AE98" s="11">
        <v>99931.33</v>
      </c>
      <c r="AF98" s="11">
        <f>AE98-AD98</f>
        <v>-68.669999999998254</v>
      </c>
      <c r="AG98" s="11">
        <f>IF(AD98=0,0,AE98/AD98*100)</f>
        <v>99.931330000000003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100000</v>
      </c>
      <c r="BS98" s="11">
        <v>100000</v>
      </c>
      <c r="BT98" s="11">
        <v>100000</v>
      </c>
      <c r="BU98" s="11">
        <v>99931.33</v>
      </c>
      <c r="BV98" s="11">
        <f>BU98-BT98</f>
        <v>-68.669999999998254</v>
      </c>
      <c r="BW98" s="11">
        <f>IF(BT98=0,0,BU98/BT98*100)</f>
        <v>99.931330000000003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f>CS98-CR98</f>
        <v>0</v>
      </c>
      <c r="CU98" s="11">
        <f>IF(CR98=0,0,CS98/CR98*100)</f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CY98-CX98</f>
        <v>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3">
      <c r="A99" s="10"/>
      <c r="B99" s="10">
        <v>41054300</v>
      </c>
      <c r="C99" s="10" t="s">
        <v>122</v>
      </c>
      <c r="D99" s="11">
        <v>0</v>
      </c>
      <c r="E99" s="11">
        <v>1074175</v>
      </c>
      <c r="F99" s="11">
        <v>403000</v>
      </c>
      <c r="G99" s="11">
        <v>403000</v>
      </c>
      <c r="H99" s="11">
        <f>G99-F99</f>
        <v>0</v>
      </c>
      <c r="I99" s="11">
        <f>IF(F99=0,0,G99/F99*100)</f>
        <v>100</v>
      </c>
      <c r="J99" s="11">
        <v>0</v>
      </c>
      <c r="K99" s="11">
        <v>1074175</v>
      </c>
      <c r="L99" s="11">
        <v>403000</v>
      </c>
      <c r="M99" s="11">
        <v>403000</v>
      </c>
      <c r="N99" s="11">
        <f>M99-L99</f>
        <v>0</v>
      </c>
      <c r="O99" s="11">
        <f>IF(L99=0,0,M99/L99*100)</f>
        <v>100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0</v>
      </c>
      <c r="CR99" s="11">
        <v>0</v>
      </c>
      <c r="CS99" s="11">
        <v>0</v>
      </c>
      <c r="CT99" s="11">
        <f>CS99-CR99</f>
        <v>0</v>
      </c>
      <c r="CU99" s="11">
        <f>IF(CR99=0,0,CS99/CR99*100)</f>
        <v>0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0</v>
      </c>
      <c r="EH99" s="11">
        <v>0</v>
      </c>
      <c r="EI99" s="11">
        <v>0</v>
      </c>
      <c r="EJ99" s="11">
        <f>EI99-EH99</f>
        <v>0</v>
      </c>
      <c r="EK99" s="11">
        <f>IF(EH99=0,0,EI99/EH99*100)</f>
        <v>0</v>
      </c>
    </row>
    <row r="100" spans="1:141" x14ac:dyDescent="0.3">
      <c r="A100" s="12" t="s">
        <v>123</v>
      </c>
      <c r="B100" s="13"/>
      <c r="C100" s="13"/>
      <c r="D100" s="14">
        <v>177912834</v>
      </c>
      <c r="E100" s="14">
        <v>172912834</v>
      </c>
      <c r="F100" s="14">
        <v>74056516</v>
      </c>
      <c r="G100" s="14">
        <v>78230376.160000041</v>
      </c>
      <c r="H100" s="14">
        <f>G100-F100</f>
        <v>4173860.1600000411</v>
      </c>
      <c r="I100" s="14">
        <f>IF(F100=0,0,G100/F100*100)</f>
        <v>105.63604715080039</v>
      </c>
      <c r="J100" s="14">
        <v>130742885</v>
      </c>
      <c r="K100" s="14">
        <v>125742885</v>
      </c>
      <c r="L100" s="14">
        <v>55143780</v>
      </c>
      <c r="M100" s="14">
        <v>57289418.210000008</v>
      </c>
      <c r="N100" s="14">
        <f>M100-L100</f>
        <v>2145638.2100000083</v>
      </c>
      <c r="O100" s="14">
        <f>IF(L100=0,0,M100/L100*100)</f>
        <v>103.89098863008668</v>
      </c>
      <c r="P100" s="14">
        <v>22074180</v>
      </c>
      <c r="Q100" s="14">
        <v>22074180</v>
      </c>
      <c r="R100" s="14">
        <v>10589975</v>
      </c>
      <c r="S100" s="14">
        <v>11412771.030000003</v>
      </c>
      <c r="T100" s="14">
        <f>S100-R100</f>
        <v>822796.03000000305</v>
      </c>
      <c r="U100" s="14">
        <f>IF(R100=0,0,S100/R100*100)</f>
        <v>107.76957481013886</v>
      </c>
      <c r="V100" s="14">
        <v>22074180</v>
      </c>
      <c r="W100" s="14">
        <v>22074180</v>
      </c>
      <c r="X100" s="14">
        <v>10589975</v>
      </c>
      <c r="Y100" s="14">
        <v>11412771.030000003</v>
      </c>
      <c r="Z100" s="14">
        <f>Y100-X100</f>
        <v>822796.03000000305</v>
      </c>
      <c r="AA100" s="14">
        <f>IF(X100=0,0,Y100/X100*100)</f>
        <v>107.76957481013886</v>
      </c>
      <c r="AB100" s="14">
        <v>25095769</v>
      </c>
      <c r="AC100" s="14">
        <v>25095769</v>
      </c>
      <c r="AD100" s="14">
        <v>8322761</v>
      </c>
      <c r="AE100" s="14">
        <v>9528186.9200000018</v>
      </c>
      <c r="AF100" s="14">
        <f>AE100-AD100</f>
        <v>1205425.9200000018</v>
      </c>
      <c r="AG100" s="14">
        <f>IF(AD100=0,0,AE100/AD100*100)</f>
        <v>114.48348594895374</v>
      </c>
      <c r="AH100" s="14">
        <v>1240000</v>
      </c>
      <c r="AI100" s="14">
        <v>1240000</v>
      </c>
      <c r="AJ100" s="14">
        <v>444660</v>
      </c>
      <c r="AK100" s="14">
        <v>504746.45</v>
      </c>
      <c r="AL100" s="14">
        <f>AK100-AJ100</f>
        <v>60086.450000000012</v>
      </c>
      <c r="AM100" s="14">
        <f>IF(AJ100=0,0,AK100/AJ100*100)</f>
        <v>113.51289749471508</v>
      </c>
      <c r="AN100" s="14">
        <v>1225294</v>
      </c>
      <c r="AO100" s="14">
        <v>1225294</v>
      </c>
      <c r="AP100" s="14">
        <v>381632</v>
      </c>
      <c r="AQ100" s="14">
        <v>279327.44000000006</v>
      </c>
      <c r="AR100" s="14">
        <f>AQ100-AP100</f>
        <v>-102304.55999999994</v>
      </c>
      <c r="AS100" s="14">
        <f>IF(AP100=0,0,AQ100/AP100*100)</f>
        <v>73.192876907596855</v>
      </c>
      <c r="AT100" s="14">
        <v>1931600</v>
      </c>
      <c r="AU100" s="14">
        <v>1931600</v>
      </c>
      <c r="AV100" s="14">
        <v>631070</v>
      </c>
      <c r="AW100" s="14">
        <v>668629.21000000008</v>
      </c>
      <c r="AX100" s="14">
        <f>AW100-AV100</f>
        <v>37559.210000000079</v>
      </c>
      <c r="AY100" s="14">
        <f>IF(AV100=0,0,AW100/AV100*100)</f>
        <v>105.95167097152456</v>
      </c>
      <c r="AZ100" s="14">
        <v>1861750</v>
      </c>
      <c r="BA100" s="14">
        <v>1861750</v>
      </c>
      <c r="BB100" s="14">
        <v>538890</v>
      </c>
      <c r="BC100" s="14">
        <v>512711.14000000007</v>
      </c>
      <c r="BD100" s="14">
        <f>BC100-BB100</f>
        <v>-26178.859999999928</v>
      </c>
      <c r="BE100" s="14">
        <f>IF(BB100=0,0,BC100/BB100*100)</f>
        <v>95.142077232830459</v>
      </c>
      <c r="BF100" s="14">
        <v>578010</v>
      </c>
      <c r="BG100" s="14">
        <v>578010</v>
      </c>
      <c r="BH100" s="14">
        <v>311395</v>
      </c>
      <c r="BI100" s="14">
        <v>219119.54</v>
      </c>
      <c r="BJ100" s="14">
        <f>BI100-BH100</f>
        <v>-92275.459999999992</v>
      </c>
      <c r="BK100" s="14">
        <f>IF(BH100=0,0,BI100/BH100*100)</f>
        <v>70.367070762215207</v>
      </c>
      <c r="BL100" s="14">
        <v>690350</v>
      </c>
      <c r="BM100" s="14">
        <v>690350</v>
      </c>
      <c r="BN100" s="14">
        <v>186640</v>
      </c>
      <c r="BO100" s="14">
        <v>245755.65999999997</v>
      </c>
      <c r="BP100" s="14">
        <f>BO100-BN100</f>
        <v>59115.659999999974</v>
      </c>
      <c r="BQ100" s="14">
        <f>IF(BN100=0,0,BO100/BN100*100)</f>
        <v>131.6736283754822</v>
      </c>
      <c r="BR100" s="14">
        <v>1569623</v>
      </c>
      <c r="BS100" s="14">
        <v>1569623</v>
      </c>
      <c r="BT100" s="14">
        <v>486303</v>
      </c>
      <c r="BU100" s="14">
        <v>491158.29</v>
      </c>
      <c r="BV100" s="14">
        <f>BU100-BT100</f>
        <v>4855.289999999979</v>
      </c>
      <c r="BW100" s="14">
        <f>IF(BT100=0,0,BU100/BT100*100)</f>
        <v>100.99840839970142</v>
      </c>
      <c r="BX100" s="14">
        <v>1326357</v>
      </c>
      <c r="BY100" s="14">
        <v>1326357</v>
      </c>
      <c r="BZ100" s="14">
        <v>424665</v>
      </c>
      <c r="CA100" s="14">
        <v>467861.94999999995</v>
      </c>
      <c r="CB100" s="14">
        <f>CA100-BZ100</f>
        <v>43196.949999999953</v>
      </c>
      <c r="CC100" s="14">
        <f>IF(BZ100=0,0,CA100/BZ100*100)</f>
        <v>110.17200616956895</v>
      </c>
      <c r="CD100" s="14">
        <v>1393250</v>
      </c>
      <c r="CE100" s="14">
        <v>1393250</v>
      </c>
      <c r="CF100" s="14">
        <v>361462</v>
      </c>
      <c r="CG100" s="14">
        <v>425565.25</v>
      </c>
      <c r="CH100" s="14">
        <f>CG100-CF100</f>
        <v>64103.25</v>
      </c>
      <c r="CI100" s="14">
        <f>IF(CF100=0,0,CG100/CF100*100)</f>
        <v>117.7344368149349</v>
      </c>
      <c r="CJ100" s="14">
        <v>1091320</v>
      </c>
      <c r="CK100" s="14">
        <v>1091320</v>
      </c>
      <c r="CL100" s="14">
        <v>315540</v>
      </c>
      <c r="CM100" s="14">
        <v>411580.72</v>
      </c>
      <c r="CN100" s="14">
        <f>CM100-CL100</f>
        <v>96040.719999999972</v>
      </c>
      <c r="CO100" s="14">
        <f>IF(CL100=0,0,CM100/CL100*100)</f>
        <v>130.43693984914748</v>
      </c>
      <c r="CP100" s="14">
        <v>1890000</v>
      </c>
      <c r="CQ100" s="14">
        <v>1890000</v>
      </c>
      <c r="CR100" s="14">
        <v>734050</v>
      </c>
      <c r="CS100" s="14">
        <v>869293.15</v>
      </c>
      <c r="CT100" s="14">
        <f>CS100-CR100</f>
        <v>135243.15000000002</v>
      </c>
      <c r="CU100" s="14">
        <f>IF(CR100=0,0,CS100/CR100*100)</f>
        <v>118.42424221783257</v>
      </c>
      <c r="CV100" s="14">
        <v>2936635</v>
      </c>
      <c r="CW100" s="14">
        <v>2936635</v>
      </c>
      <c r="CX100" s="14">
        <v>1191772</v>
      </c>
      <c r="CY100" s="14">
        <v>1346848.15</v>
      </c>
      <c r="CZ100" s="14">
        <f>CY100-CX100</f>
        <v>155076.14999999991</v>
      </c>
      <c r="DA100" s="14">
        <f>IF(CX100=0,0,CY100/CX100*100)</f>
        <v>113.01223304457564</v>
      </c>
      <c r="DB100" s="14">
        <v>789770</v>
      </c>
      <c r="DC100" s="14">
        <v>789770</v>
      </c>
      <c r="DD100" s="14">
        <v>180823</v>
      </c>
      <c r="DE100" s="14">
        <v>225712.43000000002</v>
      </c>
      <c r="DF100" s="14">
        <f>DE100-DD100</f>
        <v>44889.430000000022</v>
      </c>
      <c r="DG100" s="14">
        <f>IF(DD100=0,0,DE100/DD100*100)</f>
        <v>124.82506650149594</v>
      </c>
      <c r="DH100" s="14">
        <v>1886000</v>
      </c>
      <c r="DI100" s="14">
        <v>1886000</v>
      </c>
      <c r="DJ100" s="14">
        <v>679000</v>
      </c>
      <c r="DK100" s="14">
        <v>581147.98</v>
      </c>
      <c r="DL100" s="14">
        <f>DK100-DJ100</f>
        <v>-97852.020000000019</v>
      </c>
      <c r="DM100" s="14">
        <f>IF(DJ100=0,0,DK100/DJ100*100)</f>
        <v>85.588804123711341</v>
      </c>
      <c r="DN100" s="14">
        <v>644830</v>
      </c>
      <c r="DO100" s="14">
        <v>644830</v>
      </c>
      <c r="DP100" s="14">
        <v>178330</v>
      </c>
      <c r="DQ100" s="14">
        <v>195699.9</v>
      </c>
      <c r="DR100" s="14">
        <f>DQ100-DP100</f>
        <v>17369.899999999994</v>
      </c>
      <c r="DS100" s="14">
        <f>IF(DP100=0,0,DQ100/DP100*100)</f>
        <v>109.74031290304491</v>
      </c>
      <c r="DT100" s="14">
        <v>1311970</v>
      </c>
      <c r="DU100" s="14">
        <v>1311970</v>
      </c>
      <c r="DV100" s="14">
        <v>367583</v>
      </c>
      <c r="DW100" s="14">
        <v>625236.16</v>
      </c>
      <c r="DX100" s="14">
        <f>DW100-DV100</f>
        <v>257653.16000000003</v>
      </c>
      <c r="DY100" s="14">
        <f>IF(DV100=0,0,DW100/DV100*100)</f>
        <v>170.09387267637516</v>
      </c>
      <c r="DZ100" s="14">
        <v>803110</v>
      </c>
      <c r="EA100" s="14">
        <v>803110</v>
      </c>
      <c r="EB100" s="14">
        <v>209086</v>
      </c>
      <c r="EC100" s="14">
        <v>239618.77</v>
      </c>
      <c r="ED100" s="14">
        <f>EC100-EB100</f>
        <v>30532.76999999999</v>
      </c>
      <c r="EE100" s="14">
        <f>IF(EB100=0,0,EC100/EB100*100)</f>
        <v>114.60297198282046</v>
      </c>
      <c r="EF100" s="14">
        <v>1925900</v>
      </c>
      <c r="EG100" s="14">
        <v>1925900</v>
      </c>
      <c r="EH100" s="14">
        <v>699860</v>
      </c>
      <c r="EI100" s="14">
        <v>1218174.7299999997</v>
      </c>
      <c r="EJ100" s="14">
        <f>EI100-EH100</f>
        <v>518314.72999999975</v>
      </c>
      <c r="EK100" s="14">
        <f>IF(EH100=0,0,EI100/EH100*100)</f>
        <v>174.05977338324806</v>
      </c>
    </row>
    <row r="101" spans="1:141" x14ac:dyDescent="0.3">
      <c r="A101" s="12" t="s">
        <v>124</v>
      </c>
      <c r="B101" s="13"/>
      <c r="C101" s="13"/>
      <c r="D101" s="14">
        <v>467712074</v>
      </c>
      <c r="E101" s="14">
        <v>498667767</v>
      </c>
      <c r="F101" s="14">
        <v>269208350.81</v>
      </c>
      <c r="G101" s="14">
        <v>260042165.37999997</v>
      </c>
      <c r="H101" s="14">
        <f>G101-F101</f>
        <v>-9166185.430000037</v>
      </c>
      <c r="I101" s="14">
        <f>IF(F101=0,0,G101/F101*100)</f>
        <v>96.595133322417155</v>
      </c>
      <c r="J101" s="14">
        <v>420442125</v>
      </c>
      <c r="K101" s="14">
        <v>450470918</v>
      </c>
      <c r="L101" s="14">
        <v>249306314.81</v>
      </c>
      <c r="M101" s="14">
        <v>238111976.09999999</v>
      </c>
      <c r="N101" s="14">
        <f>M101-L101</f>
        <v>-11194338.710000008</v>
      </c>
      <c r="O101" s="14">
        <f>IF(L101=0,0,M101/L101*100)</f>
        <v>95.509805389995279</v>
      </c>
      <c r="P101" s="14">
        <v>22074180</v>
      </c>
      <c r="Q101" s="14">
        <v>22074180</v>
      </c>
      <c r="R101" s="14">
        <v>10589975</v>
      </c>
      <c r="S101" s="14">
        <v>11412771.030000003</v>
      </c>
      <c r="T101" s="14">
        <f>S101-R101</f>
        <v>822796.03000000305</v>
      </c>
      <c r="U101" s="14">
        <f>IF(R101=0,0,S101/R101*100)</f>
        <v>107.76957481013886</v>
      </c>
      <c r="V101" s="14">
        <v>22074180</v>
      </c>
      <c r="W101" s="14">
        <v>22074180</v>
      </c>
      <c r="X101" s="14">
        <v>10589975</v>
      </c>
      <c r="Y101" s="14">
        <v>11412771.030000003</v>
      </c>
      <c r="Z101" s="14">
        <f>Y101-X101</f>
        <v>822796.03000000305</v>
      </c>
      <c r="AA101" s="14">
        <f>IF(X101=0,0,Y101/X101*100)</f>
        <v>107.76957481013886</v>
      </c>
      <c r="AB101" s="14">
        <v>25195769</v>
      </c>
      <c r="AC101" s="14">
        <v>26122669</v>
      </c>
      <c r="AD101" s="14">
        <v>9312061</v>
      </c>
      <c r="AE101" s="14">
        <v>10517418.250000002</v>
      </c>
      <c r="AF101" s="14">
        <f>AE101-AD101</f>
        <v>1205357.2500000019</v>
      </c>
      <c r="AG101" s="14">
        <f>IF(AD101=0,0,AE101/AD101*100)</f>
        <v>112.94404375143164</v>
      </c>
      <c r="AH101" s="14">
        <v>1240000</v>
      </c>
      <c r="AI101" s="14">
        <v>1240000</v>
      </c>
      <c r="AJ101" s="14">
        <v>444660</v>
      </c>
      <c r="AK101" s="14">
        <v>504746.45</v>
      </c>
      <c r="AL101" s="14">
        <f>AK101-AJ101</f>
        <v>60086.450000000012</v>
      </c>
      <c r="AM101" s="14">
        <f>IF(AJ101=0,0,AK101/AJ101*100)</f>
        <v>113.51289749471508</v>
      </c>
      <c r="AN101" s="14">
        <v>1225294</v>
      </c>
      <c r="AO101" s="14">
        <v>1225294</v>
      </c>
      <c r="AP101" s="14">
        <v>381632</v>
      </c>
      <c r="AQ101" s="14">
        <v>279327.44000000006</v>
      </c>
      <c r="AR101" s="14">
        <f>AQ101-AP101</f>
        <v>-102304.55999999994</v>
      </c>
      <c r="AS101" s="14">
        <f>IF(AP101=0,0,AQ101/AP101*100)</f>
        <v>73.192876907596855</v>
      </c>
      <c r="AT101" s="14">
        <v>1931600</v>
      </c>
      <c r="AU101" s="14">
        <v>2277200</v>
      </c>
      <c r="AV101" s="14">
        <v>968070</v>
      </c>
      <c r="AW101" s="14">
        <v>1005629.2100000001</v>
      </c>
      <c r="AX101" s="14">
        <f>AW101-AV101</f>
        <v>37559.210000000079</v>
      </c>
      <c r="AY101" s="14">
        <f>IF(AV101=0,0,AW101/AV101*100)</f>
        <v>103.87980311341123</v>
      </c>
      <c r="AZ101" s="14">
        <v>1861750</v>
      </c>
      <c r="BA101" s="14">
        <v>2005050</v>
      </c>
      <c r="BB101" s="14">
        <v>675090</v>
      </c>
      <c r="BC101" s="14">
        <v>648911.14000000013</v>
      </c>
      <c r="BD101" s="14">
        <f>BC101-BB101</f>
        <v>-26178.85999999987</v>
      </c>
      <c r="BE101" s="14">
        <f>IF(BB101=0,0,BC101/BB101*100)</f>
        <v>96.122167414715094</v>
      </c>
      <c r="BF101" s="14">
        <v>578010</v>
      </c>
      <c r="BG101" s="14">
        <v>578010</v>
      </c>
      <c r="BH101" s="14">
        <v>311395</v>
      </c>
      <c r="BI101" s="14">
        <v>219119.54</v>
      </c>
      <c r="BJ101" s="14">
        <f>BI101-BH101</f>
        <v>-92275.459999999992</v>
      </c>
      <c r="BK101" s="14">
        <f>IF(BH101=0,0,BI101/BH101*100)</f>
        <v>70.367070762215207</v>
      </c>
      <c r="BL101" s="14">
        <v>690350</v>
      </c>
      <c r="BM101" s="14">
        <v>690350</v>
      </c>
      <c r="BN101" s="14">
        <v>186640</v>
      </c>
      <c r="BO101" s="14">
        <v>245755.65999999997</v>
      </c>
      <c r="BP101" s="14">
        <f>BO101-BN101</f>
        <v>59115.659999999974</v>
      </c>
      <c r="BQ101" s="14">
        <f>IF(BN101=0,0,BO101/BN101*100)</f>
        <v>131.6736283754822</v>
      </c>
      <c r="BR101" s="14">
        <v>1669623</v>
      </c>
      <c r="BS101" s="14">
        <v>1669623</v>
      </c>
      <c r="BT101" s="14">
        <v>586303</v>
      </c>
      <c r="BU101" s="14">
        <v>591089.62</v>
      </c>
      <c r="BV101" s="14">
        <f>BU101-BT101</f>
        <v>4786.6199999999953</v>
      </c>
      <c r="BW101" s="14">
        <f>IF(BT101=0,0,BU101/BT101*100)</f>
        <v>100.81640721606404</v>
      </c>
      <c r="BX101" s="14">
        <v>1326357</v>
      </c>
      <c r="BY101" s="14">
        <v>1326357</v>
      </c>
      <c r="BZ101" s="14">
        <v>424665</v>
      </c>
      <c r="CA101" s="14">
        <v>467861.94999999995</v>
      </c>
      <c r="CB101" s="14">
        <f>CA101-BZ101</f>
        <v>43196.949999999953</v>
      </c>
      <c r="CC101" s="14">
        <f>IF(BZ101=0,0,CA101/BZ101*100)</f>
        <v>110.17200616956895</v>
      </c>
      <c r="CD101" s="14">
        <v>1393250</v>
      </c>
      <c r="CE101" s="14">
        <v>1393250</v>
      </c>
      <c r="CF101" s="14">
        <v>361462</v>
      </c>
      <c r="CG101" s="14">
        <v>425565.25</v>
      </c>
      <c r="CH101" s="14">
        <f>CG101-CF101</f>
        <v>64103.25</v>
      </c>
      <c r="CI101" s="14">
        <f>IF(CF101=0,0,CG101/CF101*100)</f>
        <v>117.7344368149349</v>
      </c>
      <c r="CJ101" s="14">
        <v>1091320</v>
      </c>
      <c r="CK101" s="14">
        <v>1091320</v>
      </c>
      <c r="CL101" s="14">
        <v>315540</v>
      </c>
      <c r="CM101" s="14">
        <v>411580.72</v>
      </c>
      <c r="CN101" s="14">
        <f>CM101-CL101</f>
        <v>96040.719999999972</v>
      </c>
      <c r="CO101" s="14">
        <f>IF(CL101=0,0,CM101/CL101*100)</f>
        <v>130.43693984914748</v>
      </c>
      <c r="CP101" s="14">
        <v>1890000</v>
      </c>
      <c r="CQ101" s="14">
        <v>2074600</v>
      </c>
      <c r="CR101" s="14">
        <v>909350</v>
      </c>
      <c r="CS101" s="14">
        <v>1044593.15</v>
      </c>
      <c r="CT101" s="14">
        <f>CS101-CR101</f>
        <v>135243.15000000002</v>
      </c>
      <c r="CU101" s="14">
        <f>IF(CR101=0,0,CS101/CR101*100)</f>
        <v>114.87250783526694</v>
      </c>
      <c r="CV101" s="14">
        <v>2936635</v>
      </c>
      <c r="CW101" s="14">
        <v>2936635</v>
      </c>
      <c r="CX101" s="14">
        <v>1191772</v>
      </c>
      <c r="CY101" s="14">
        <v>1346848.15</v>
      </c>
      <c r="CZ101" s="14">
        <f>CY101-CX101</f>
        <v>155076.14999999991</v>
      </c>
      <c r="DA101" s="14">
        <f>IF(CX101=0,0,CY101/CX101*100)</f>
        <v>113.01223304457564</v>
      </c>
      <c r="DB101" s="14">
        <v>789770</v>
      </c>
      <c r="DC101" s="14">
        <v>789770</v>
      </c>
      <c r="DD101" s="14">
        <v>180823</v>
      </c>
      <c r="DE101" s="14">
        <v>225712.43000000002</v>
      </c>
      <c r="DF101" s="14">
        <f>DE101-DD101</f>
        <v>44889.430000000022</v>
      </c>
      <c r="DG101" s="14">
        <f>IF(DD101=0,0,DE101/DD101*100)</f>
        <v>124.82506650149594</v>
      </c>
      <c r="DH101" s="14">
        <v>1886000</v>
      </c>
      <c r="DI101" s="14">
        <v>1886000</v>
      </c>
      <c r="DJ101" s="14">
        <v>679000</v>
      </c>
      <c r="DK101" s="14">
        <v>581147.98</v>
      </c>
      <c r="DL101" s="14">
        <f>DK101-DJ101</f>
        <v>-97852.020000000019</v>
      </c>
      <c r="DM101" s="14">
        <f>IF(DJ101=0,0,DK101/DJ101*100)</f>
        <v>85.588804123711341</v>
      </c>
      <c r="DN101" s="14">
        <v>644830</v>
      </c>
      <c r="DO101" s="14">
        <v>644830</v>
      </c>
      <c r="DP101" s="14">
        <v>178330</v>
      </c>
      <c r="DQ101" s="14">
        <v>195699.9</v>
      </c>
      <c r="DR101" s="14">
        <f>DQ101-DP101</f>
        <v>17369.899999999994</v>
      </c>
      <c r="DS101" s="14">
        <f>IF(DP101=0,0,DQ101/DP101*100)</f>
        <v>109.74031290304491</v>
      </c>
      <c r="DT101" s="14">
        <v>1311970</v>
      </c>
      <c r="DU101" s="14">
        <v>1311970</v>
      </c>
      <c r="DV101" s="14">
        <v>367583</v>
      </c>
      <c r="DW101" s="14">
        <v>625236.16</v>
      </c>
      <c r="DX101" s="14">
        <f>DW101-DV101</f>
        <v>257653.16000000003</v>
      </c>
      <c r="DY101" s="14">
        <f>IF(DV101=0,0,DW101/DV101*100)</f>
        <v>170.09387267637516</v>
      </c>
      <c r="DZ101" s="14">
        <v>803110</v>
      </c>
      <c r="EA101" s="14">
        <v>803110</v>
      </c>
      <c r="EB101" s="14">
        <v>209086</v>
      </c>
      <c r="EC101" s="14">
        <v>239618.77</v>
      </c>
      <c r="ED101" s="14">
        <f>EC101-EB101</f>
        <v>30532.76999999999</v>
      </c>
      <c r="EE101" s="14">
        <f>IF(EB101=0,0,EC101/EB101*100)</f>
        <v>114.60297198282046</v>
      </c>
      <c r="EF101" s="14">
        <v>1925900</v>
      </c>
      <c r="EG101" s="14">
        <v>2179300</v>
      </c>
      <c r="EH101" s="14">
        <v>940660</v>
      </c>
      <c r="EI101" s="14">
        <v>1458974.7299999997</v>
      </c>
      <c r="EJ101" s="14">
        <f>EI101-EH101</f>
        <v>518314.72999999975</v>
      </c>
      <c r="EK101" s="14">
        <f>IF(EH101=0,0,EI101/EH101*100)</f>
        <v>155.10117683328724</v>
      </c>
    </row>
  </sheetData>
  <mergeCells count="30">
    <mergeCell ref="DT7:DY7"/>
    <mergeCell ref="DZ7:EE7"/>
    <mergeCell ref="EF7:EK7"/>
    <mergeCell ref="A100:C100"/>
    <mergeCell ref="A101:C101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2019-07-02T05:53:09Z</dcterms:created>
  <dcterms:modified xsi:type="dcterms:W3CDTF">2019-07-02T05:54:58Z</dcterms:modified>
</cp:coreProperties>
</file>