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640"/>
  </bookViews>
  <sheets>
    <sheet name="Лист1" sheetId="1" r:id="rId1"/>
  </sheets>
  <definedNames>
    <definedName name="_xlnm.Print_Titles" localSheetId="0">Лист1!$A:$C</definedName>
  </definedNames>
  <calcPr calcId="145621"/>
</workbook>
</file>

<file path=xl/calcChain.xml><?xml version="1.0" encoding="utf-8"?>
<calcChain xmlns="http://schemas.openxmlformats.org/spreadsheetml/2006/main">
  <c r="BQ44" i="1" l="1"/>
  <c r="BP44" i="1"/>
  <c r="BK44" i="1"/>
  <c r="BJ44" i="1"/>
  <c r="BE44" i="1"/>
  <c r="BD44" i="1"/>
  <c r="AY44" i="1"/>
  <c r="AX44" i="1"/>
  <c r="AS44" i="1"/>
  <c r="AR44" i="1"/>
  <c r="AM44" i="1"/>
  <c r="AL44" i="1"/>
  <c r="AG44" i="1"/>
  <c r="AF44" i="1"/>
  <c r="AA44" i="1"/>
  <c r="Z44" i="1"/>
  <c r="U44" i="1"/>
  <c r="T44" i="1"/>
  <c r="O44" i="1"/>
  <c r="N44" i="1"/>
  <c r="I44" i="1"/>
  <c r="H44" i="1"/>
  <c r="BQ43" i="1"/>
  <c r="BP43" i="1"/>
  <c r="BK43" i="1"/>
  <c r="BJ43" i="1"/>
  <c r="BE43" i="1"/>
  <c r="BD43" i="1"/>
  <c r="AY43" i="1"/>
  <c r="AX43" i="1"/>
  <c r="AS43" i="1"/>
  <c r="AR43" i="1"/>
  <c r="AM43" i="1"/>
  <c r="AL43" i="1"/>
  <c r="AG43" i="1"/>
  <c r="AF43" i="1"/>
  <c r="AA43" i="1"/>
  <c r="Z43" i="1"/>
  <c r="U43" i="1"/>
  <c r="T43" i="1"/>
  <c r="O43" i="1"/>
  <c r="N43" i="1"/>
  <c r="I43" i="1"/>
  <c r="H43" i="1"/>
  <c r="BQ42" i="1"/>
  <c r="BP42" i="1"/>
  <c r="BK42" i="1"/>
  <c r="BJ42" i="1"/>
  <c r="BE42" i="1"/>
  <c r="BD42" i="1"/>
  <c r="AY42" i="1"/>
  <c r="AX42" i="1"/>
  <c r="AS42" i="1"/>
  <c r="AR42" i="1"/>
  <c r="AM42" i="1"/>
  <c r="AL42" i="1"/>
  <c r="AG42" i="1"/>
  <c r="AF42" i="1"/>
  <c r="AA42" i="1"/>
  <c r="Z42" i="1"/>
  <c r="U42" i="1"/>
  <c r="T42" i="1"/>
  <c r="O42" i="1"/>
  <c r="N42" i="1"/>
  <c r="I42" i="1"/>
  <c r="H42" i="1"/>
  <c r="BQ41" i="1"/>
  <c r="BP41" i="1"/>
  <c r="BK41" i="1"/>
  <c r="BJ41" i="1"/>
  <c r="BE41" i="1"/>
  <c r="BD41" i="1"/>
  <c r="AY41" i="1"/>
  <c r="AX41" i="1"/>
  <c r="AS41" i="1"/>
  <c r="AR41" i="1"/>
  <c r="AM41" i="1"/>
  <c r="AL41" i="1"/>
  <c r="AG41" i="1"/>
  <c r="AF41" i="1"/>
  <c r="AA41" i="1"/>
  <c r="Z41" i="1"/>
  <c r="U41" i="1"/>
  <c r="T41" i="1"/>
  <c r="O41" i="1"/>
  <c r="N41" i="1"/>
  <c r="I41" i="1"/>
  <c r="H41" i="1"/>
  <c r="BQ40" i="1"/>
  <c r="BP40" i="1"/>
  <c r="BK40" i="1"/>
  <c r="BJ40" i="1"/>
  <c r="BE40" i="1"/>
  <c r="BD40" i="1"/>
  <c r="AY40" i="1"/>
  <c r="AX40" i="1"/>
  <c r="AS40" i="1"/>
  <c r="AR40" i="1"/>
  <c r="AM40" i="1"/>
  <c r="AL40" i="1"/>
  <c r="AG40" i="1"/>
  <c r="AF40" i="1"/>
  <c r="AA40" i="1"/>
  <c r="Z40" i="1"/>
  <c r="U40" i="1"/>
  <c r="T40" i="1"/>
  <c r="O40" i="1"/>
  <c r="N40" i="1"/>
  <c r="I40" i="1"/>
  <c r="H40" i="1"/>
  <c r="BQ39" i="1"/>
  <c r="BP39" i="1"/>
  <c r="BK39" i="1"/>
  <c r="BJ39" i="1"/>
  <c r="BE39" i="1"/>
  <c r="BD39" i="1"/>
  <c r="AY39" i="1"/>
  <c r="AX39" i="1"/>
  <c r="AS39" i="1"/>
  <c r="AR39" i="1"/>
  <c r="AM39" i="1"/>
  <c r="AL39" i="1"/>
  <c r="AG39" i="1"/>
  <c r="AF39" i="1"/>
  <c r="AA39" i="1"/>
  <c r="Z39" i="1"/>
  <c r="U39" i="1"/>
  <c r="T39" i="1"/>
  <c r="O39" i="1"/>
  <c r="N39" i="1"/>
  <c r="I39" i="1"/>
  <c r="H39" i="1"/>
  <c r="BQ38" i="1"/>
  <c r="BP38" i="1"/>
  <c r="BK38" i="1"/>
  <c r="BJ38" i="1"/>
  <c r="BE38" i="1"/>
  <c r="BD38" i="1"/>
  <c r="AY38" i="1"/>
  <c r="AX38" i="1"/>
  <c r="AS38" i="1"/>
  <c r="AR38" i="1"/>
  <c r="AM38" i="1"/>
  <c r="AL38" i="1"/>
  <c r="AG38" i="1"/>
  <c r="AF38" i="1"/>
  <c r="AA38" i="1"/>
  <c r="Z38" i="1"/>
  <c r="U38" i="1"/>
  <c r="T38" i="1"/>
  <c r="O38" i="1"/>
  <c r="N38" i="1"/>
  <c r="I38" i="1"/>
  <c r="H38" i="1"/>
  <c r="BQ37" i="1"/>
  <c r="BP37" i="1"/>
  <c r="BK37" i="1"/>
  <c r="BJ37" i="1"/>
  <c r="BE37" i="1"/>
  <c r="BD37" i="1"/>
  <c r="AY37" i="1"/>
  <c r="AX37" i="1"/>
  <c r="AS37" i="1"/>
  <c r="AR37" i="1"/>
  <c r="AM37" i="1"/>
  <c r="AL37" i="1"/>
  <c r="AG37" i="1"/>
  <c r="AF37" i="1"/>
  <c r="AA37" i="1"/>
  <c r="Z37" i="1"/>
  <c r="U37" i="1"/>
  <c r="T37" i="1"/>
  <c r="O37" i="1"/>
  <c r="N37" i="1"/>
  <c r="I37" i="1"/>
  <c r="H37" i="1"/>
  <c r="BQ36" i="1"/>
  <c r="BP36" i="1"/>
  <c r="BK36" i="1"/>
  <c r="BJ36" i="1"/>
  <c r="BE36" i="1"/>
  <c r="BD36" i="1"/>
  <c r="AY36" i="1"/>
  <c r="AX36" i="1"/>
  <c r="AS36" i="1"/>
  <c r="AR36" i="1"/>
  <c r="AM36" i="1"/>
  <c r="AL36" i="1"/>
  <c r="AG36" i="1"/>
  <c r="AF36" i="1"/>
  <c r="AA36" i="1"/>
  <c r="Z36" i="1"/>
  <c r="U36" i="1"/>
  <c r="T36" i="1"/>
  <c r="O36" i="1"/>
  <c r="N36" i="1"/>
  <c r="I36" i="1"/>
  <c r="H36" i="1"/>
  <c r="BQ35" i="1"/>
  <c r="BP35" i="1"/>
  <c r="BK35" i="1"/>
  <c r="BJ35" i="1"/>
  <c r="BE35" i="1"/>
  <c r="BD35" i="1"/>
  <c r="AY35" i="1"/>
  <c r="AX35" i="1"/>
  <c r="AS35" i="1"/>
  <c r="AR35" i="1"/>
  <c r="AM35" i="1"/>
  <c r="AL35" i="1"/>
  <c r="AG35" i="1"/>
  <c r="AF35" i="1"/>
  <c r="AA35" i="1"/>
  <c r="Z35" i="1"/>
  <c r="U35" i="1"/>
  <c r="T35" i="1"/>
  <c r="O35" i="1"/>
  <c r="N35" i="1"/>
  <c r="I35" i="1"/>
  <c r="H35" i="1"/>
  <c r="BQ34" i="1"/>
  <c r="BP34" i="1"/>
  <c r="BK34" i="1"/>
  <c r="BJ34" i="1"/>
  <c r="BE34" i="1"/>
  <c r="BD34" i="1"/>
  <c r="AY34" i="1"/>
  <c r="AX34" i="1"/>
  <c r="AS34" i="1"/>
  <c r="AR34" i="1"/>
  <c r="AM34" i="1"/>
  <c r="AL34" i="1"/>
  <c r="AG34" i="1"/>
  <c r="AF34" i="1"/>
  <c r="AA34" i="1"/>
  <c r="Z34" i="1"/>
  <c r="U34" i="1"/>
  <c r="T34" i="1"/>
  <c r="O34" i="1"/>
  <c r="N34" i="1"/>
  <c r="I34" i="1"/>
  <c r="H34" i="1"/>
  <c r="BQ33" i="1"/>
  <c r="BP33" i="1"/>
  <c r="BK33" i="1"/>
  <c r="BJ33" i="1"/>
  <c r="BE33" i="1"/>
  <c r="BD33" i="1"/>
  <c r="AY33" i="1"/>
  <c r="AX33" i="1"/>
  <c r="AS33" i="1"/>
  <c r="AR33" i="1"/>
  <c r="AM33" i="1"/>
  <c r="AL33" i="1"/>
  <c r="AG33" i="1"/>
  <c r="AF33" i="1"/>
  <c r="AA33" i="1"/>
  <c r="Z33" i="1"/>
  <c r="U33" i="1"/>
  <c r="T33" i="1"/>
  <c r="O33" i="1"/>
  <c r="N33" i="1"/>
  <c r="I33" i="1"/>
  <c r="H33" i="1"/>
  <c r="BQ32" i="1"/>
  <c r="BP32" i="1"/>
  <c r="BK32" i="1"/>
  <c r="BJ32" i="1"/>
  <c r="BE32" i="1"/>
  <c r="BD32" i="1"/>
  <c r="AY32" i="1"/>
  <c r="AX32" i="1"/>
  <c r="AS32" i="1"/>
  <c r="AR32" i="1"/>
  <c r="AM32" i="1"/>
  <c r="AL32" i="1"/>
  <c r="AG32" i="1"/>
  <c r="AF32" i="1"/>
  <c r="AA32" i="1"/>
  <c r="Z32" i="1"/>
  <c r="U32" i="1"/>
  <c r="T32" i="1"/>
  <c r="O32" i="1"/>
  <c r="N32" i="1"/>
  <c r="I32" i="1"/>
  <c r="H32" i="1"/>
  <c r="BQ31" i="1"/>
  <c r="BP31" i="1"/>
  <c r="BK31" i="1"/>
  <c r="BJ31" i="1"/>
  <c r="BE31" i="1"/>
  <c r="BD31" i="1"/>
  <c r="AY31" i="1"/>
  <c r="AX31" i="1"/>
  <c r="AS31" i="1"/>
  <c r="AR31" i="1"/>
  <c r="AM31" i="1"/>
  <c r="AL31" i="1"/>
  <c r="AG31" i="1"/>
  <c r="AF31" i="1"/>
  <c r="AA31" i="1"/>
  <c r="Z31" i="1"/>
  <c r="U31" i="1"/>
  <c r="T31" i="1"/>
  <c r="O31" i="1"/>
  <c r="N31" i="1"/>
  <c r="I31" i="1"/>
  <c r="H31" i="1"/>
  <c r="BQ30" i="1"/>
  <c r="BP30" i="1"/>
  <c r="BK30" i="1"/>
  <c r="BJ30" i="1"/>
  <c r="BE30" i="1"/>
  <c r="BD30" i="1"/>
  <c r="AY30" i="1"/>
  <c r="AX30" i="1"/>
  <c r="AS30" i="1"/>
  <c r="AR30" i="1"/>
  <c r="AM30" i="1"/>
  <c r="AL30" i="1"/>
  <c r="AG30" i="1"/>
  <c r="AF30" i="1"/>
  <c r="AA30" i="1"/>
  <c r="Z30" i="1"/>
  <c r="U30" i="1"/>
  <c r="T30" i="1"/>
  <c r="O30" i="1"/>
  <c r="N30" i="1"/>
  <c r="I30" i="1"/>
  <c r="H30" i="1"/>
  <c r="BQ29" i="1"/>
  <c r="BP29" i="1"/>
  <c r="BK29" i="1"/>
  <c r="BJ29" i="1"/>
  <c r="BE29" i="1"/>
  <c r="BD29" i="1"/>
  <c r="AY29" i="1"/>
  <c r="AX29" i="1"/>
  <c r="AS29" i="1"/>
  <c r="AR29" i="1"/>
  <c r="AM29" i="1"/>
  <c r="AL29" i="1"/>
  <c r="AG29" i="1"/>
  <c r="AF29" i="1"/>
  <c r="AA29" i="1"/>
  <c r="Z29" i="1"/>
  <c r="U29" i="1"/>
  <c r="T29" i="1"/>
  <c r="O29" i="1"/>
  <c r="N29" i="1"/>
  <c r="I29" i="1"/>
  <c r="H29" i="1"/>
  <c r="BQ28" i="1"/>
  <c r="BP28" i="1"/>
  <c r="BK28" i="1"/>
  <c r="BJ28" i="1"/>
  <c r="BE28" i="1"/>
  <c r="BD28" i="1"/>
  <c r="AY28" i="1"/>
  <c r="AX28" i="1"/>
  <c r="AS28" i="1"/>
  <c r="AR28" i="1"/>
  <c r="AM28" i="1"/>
  <c r="AL28" i="1"/>
  <c r="AG28" i="1"/>
  <c r="AF28" i="1"/>
  <c r="AA28" i="1"/>
  <c r="Z28" i="1"/>
  <c r="U28" i="1"/>
  <c r="T28" i="1"/>
  <c r="O28" i="1"/>
  <c r="N28" i="1"/>
  <c r="I28" i="1"/>
  <c r="H28" i="1"/>
  <c r="BQ27" i="1"/>
  <c r="BP27" i="1"/>
  <c r="BK27" i="1"/>
  <c r="BJ27" i="1"/>
  <c r="BE27" i="1"/>
  <c r="BD27" i="1"/>
  <c r="AY27" i="1"/>
  <c r="AX27" i="1"/>
  <c r="AS27" i="1"/>
  <c r="AR27" i="1"/>
  <c r="AM27" i="1"/>
  <c r="AL27" i="1"/>
  <c r="AG27" i="1"/>
  <c r="AF27" i="1"/>
  <c r="AA27" i="1"/>
  <c r="Z27" i="1"/>
  <c r="U27" i="1"/>
  <c r="T27" i="1"/>
  <c r="O27" i="1"/>
  <c r="N27" i="1"/>
  <c r="I27" i="1"/>
  <c r="H27" i="1"/>
  <c r="BQ26" i="1"/>
  <c r="BP26" i="1"/>
  <c r="BK26" i="1"/>
  <c r="BJ26" i="1"/>
  <c r="BE26" i="1"/>
  <c r="BD26" i="1"/>
  <c r="AY26" i="1"/>
  <c r="AX26" i="1"/>
  <c r="AS26" i="1"/>
  <c r="AR26" i="1"/>
  <c r="AM26" i="1"/>
  <c r="AL26" i="1"/>
  <c r="AG26" i="1"/>
  <c r="AF26" i="1"/>
  <c r="AA26" i="1"/>
  <c r="Z26" i="1"/>
  <c r="U26" i="1"/>
  <c r="T26" i="1"/>
  <c r="O26" i="1"/>
  <c r="N26" i="1"/>
  <c r="I26" i="1"/>
  <c r="H26" i="1"/>
  <c r="BQ25" i="1"/>
  <c r="BP25" i="1"/>
  <c r="BK25" i="1"/>
  <c r="BJ25" i="1"/>
  <c r="BE25" i="1"/>
  <c r="BD25" i="1"/>
  <c r="AY25" i="1"/>
  <c r="AX25" i="1"/>
  <c r="AS25" i="1"/>
  <c r="AR25" i="1"/>
  <c r="AM25" i="1"/>
  <c r="AL25" i="1"/>
  <c r="AG25" i="1"/>
  <c r="AF25" i="1"/>
  <c r="AA25" i="1"/>
  <c r="Z25" i="1"/>
  <c r="U25" i="1"/>
  <c r="T25" i="1"/>
  <c r="O25" i="1"/>
  <c r="N25" i="1"/>
  <c r="I25" i="1"/>
  <c r="H25" i="1"/>
  <c r="BQ24" i="1"/>
  <c r="BP24" i="1"/>
  <c r="BK24" i="1"/>
  <c r="BJ24" i="1"/>
  <c r="BE24" i="1"/>
  <c r="BD24" i="1"/>
  <c r="AY24" i="1"/>
  <c r="AX24" i="1"/>
  <c r="AS24" i="1"/>
  <c r="AR24" i="1"/>
  <c r="AM24" i="1"/>
  <c r="AL24" i="1"/>
  <c r="AG24" i="1"/>
  <c r="AF24" i="1"/>
  <c r="AA24" i="1"/>
  <c r="Z24" i="1"/>
  <c r="U24" i="1"/>
  <c r="T24" i="1"/>
  <c r="O24" i="1"/>
  <c r="N24" i="1"/>
  <c r="I24" i="1"/>
  <c r="H24" i="1"/>
  <c r="BQ23" i="1"/>
  <c r="BP23" i="1"/>
  <c r="BK23" i="1"/>
  <c r="BJ23" i="1"/>
  <c r="BE23" i="1"/>
  <c r="BD23" i="1"/>
  <c r="AY23" i="1"/>
  <c r="AX23" i="1"/>
  <c r="AS23" i="1"/>
  <c r="AR23" i="1"/>
  <c r="AM23" i="1"/>
  <c r="AL23" i="1"/>
  <c r="AG23" i="1"/>
  <c r="AF23" i="1"/>
  <c r="AA23" i="1"/>
  <c r="Z23" i="1"/>
  <c r="U23" i="1"/>
  <c r="T23" i="1"/>
  <c r="O23" i="1"/>
  <c r="N23" i="1"/>
  <c r="I23" i="1"/>
  <c r="H23" i="1"/>
  <c r="BQ22" i="1"/>
  <c r="BP22" i="1"/>
  <c r="BK22" i="1"/>
  <c r="BJ22" i="1"/>
  <c r="BE22" i="1"/>
  <c r="BD22" i="1"/>
  <c r="AY22" i="1"/>
  <c r="AX22" i="1"/>
  <c r="AS22" i="1"/>
  <c r="AR22" i="1"/>
  <c r="AM22" i="1"/>
  <c r="AL22" i="1"/>
  <c r="AG22" i="1"/>
  <c r="AF22" i="1"/>
  <c r="AA22" i="1"/>
  <c r="Z22" i="1"/>
  <c r="U22" i="1"/>
  <c r="T22" i="1"/>
  <c r="O22" i="1"/>
  <c r="N22" i="1"/>
  <c r="I22" i="1"/>
  <c r="H22" i="1"/>
  <c r="BQ21" i="1"/>
  <c r="BP21" i="1"/>
  <c r="BK21" i="1"/>
  <c r="BJ21" i="1"/>
  <c r="BE21" i="1"/>
  <c r="BD21" i="1"/>
  <c r="AY21" i="1"/>
  <c r="AX21" i="1"/>
  <c r="AS21" i="1"/>
  <c r="AR21" i="1"/>
  <c r="AM21" i="1"/>
  <c r="AL21" i="1"/>
  <c r="AG21" i="1"/>
  <c r="AF21" i="1"/>
  <c r="AA21" i="1"/>
  <c r="Z21" i="1"/>
  <c r="U21" i="1"/>
  <c r="T21" i="1"/>
  <c r="O21" i="1"/>
  <c r="N21" i="1"/>
  <c r="I21" i="1"/>
  <c r="H21" i="1"/>
  <c r="BQ20" i="1"/>
  <c r="BP20" i="1"/>
  <c r="BK20" i="1"/>
  <c r="BJ20" i="1"/>
  <c r="BE20" i="1"/>
  <c r="BD20" i="1"/>
  <c r="AY20" i="1"/>
  <c r="AX20" i="1"/>
  <c r="AS20" i="1"/>
  <c r="AR20" i="1"/>
  <c r="AM20" i="1"/>
  <c r="AL20" i="1"/>
  <c r="AG20" i="1"/>
  <c r="AF20" i="1"/>
  <c r="AA20" i="1"/>
  <c r="Z20" i="1"/>
  <c r="U20" i="1"/>
  <c r="T20" i="1"/>
  <c r="O20" i="1"/>
  <c r="N20" i="1"/>
  <c r="I20" i="1"/>
  <c r="H20" i="1"/>
  <c r="BQ19" i="1"/>
  <c r="BP19" i="1"/>
  <c r="BK19" i="1"/>
  <c r="BJ19" i="1"/>
  <c r="BE19" i="1"/>
  <c r="BD19" i="1"/>
  <c r="AY19" i="1"/>
  <c r="AX19" i="1"/>
  <c r="AS19" i="1"/>
  <c r="AR19" i="1"/>
  <c r="AM19" i="1"/>
  <c r="AL19" i="1"/>
  <c r="AG19" i="1"/>
  <c r="AF19" i="1"/>
  <c r="AA19" i="1"/>
  <c r="Z19" i="1"/>
  <c r="U19" i="1"/>
  <c r="T19" i="1"/>
  <c r="O19" i="1"/>
  <c r="N19" i="1"/>
  <c r="I19" i="1"/>
  <c r="H19" i="1"/>
  <c r="BQ18" i="1"/>
  <c r="BP18" i="1"/>
  <c r="BK18" i="1"/>
  <c r="BJ18" i="1"/>
  <c r="BE18" i="1"/>
  <c r="BD18" i="1"/>
  <c r="AY18" i="1"/>
  <c r="AX18" i="1"/>
  <c r="AS18" i="1"/>
  <c r="AR18" i="1"/>
  <c r="AM18" i="1"/>
  <c r="AL18" i="1"/>
  <c r="AG18" i="1"/>
  <c r="AF18" i="1"/>
  <c r="AA18" i="1"/>
  <c r="Z18" i="1"/>
  <c r="U18" i="1"/>
  <c r="T18" i="1"/>
  <c r="O18" i="1"/>
  <c r="N18" i="1"/>
  <c r="I18" i="1"/>
  <c r="H18" i="1"/>
  <c r="BQ17" i="1"/>
  <c r="BP17" i="1"/>
  <c r="BK17" i="1"/>
  <c r="BJ17" i="1"/>
  <c r="BE17" i="1"/>
  <c r="BD17" i="1"/>
  <c r="AY17" i="1"/>
  <c r="AX17" i="1"/>
  <c r="AS17" i="1"/>
  <c r="AR17" i="1"/>
  <c r="AM17" i="1"/>
  <c r="AL17" i="1"/>
  <c r="AG17" i="1"/>
  <c r="AF17" i="1"/>
  <c r="AA17" i="1"/>
  <c r="Z17" i="1"/>
  <c r="U17" i="1"/>
  <c r="T17" i="1"/>
  <c r="O17" i="1"/>
  <c r="N17" i="1"/>
  <c r="I17" i="1"/>
  <c r="H17" i="1"/>
  <c r="BQ16" i="1"/>
  <c r="BP16" i="1"/>
  <c r="BK16" i="1"/>
  <c r="BJ16" i="1"/>
  <c r="BE16" i="1"/>
  <c r="BD16" i="1"/>
  <c r="AY16" i="1"/>
  <c r="AX16" i="1"/>
  <c r="AS16" i="1"/>
  <c r="AR16" i="1"/>
  <c r="AM16" i="1"/>
  <c r="AL16" i="1"/>
  <c r="AG16" i="1"/>
  <c r="AF16" i="1"/>
  <c r="AA16" i="1"/>
  <c r="Z16" i="1"/>
  <c r="U16" i="1"/>
  <c r="T16" i="1"/>
  <c r="O16" i="1"/>
  <c r="N16" i="1"/>
  <c r="I16" i="1"/>
  <c r="H16" i="1"/>
  <c r="BQ15" i="1"/>
  <c r="BP15" i="1"/>
  <c r="BK15" i="1"/>
  <c r="BJ15" i="1"/>
  <c r="BE15" i="1"/>
  <c r="BD15" i="1"/>
  <c r="AY15" i="1"/>
  <c r="AX15" i="1"/>
  <c r="AS15" i="1"/>
  <c r="AR15" i="1"/>
  <c r="AM15" i="1"/>
  <c r="AL15" i="1"/>
  <c r="AG15" i="1"/>
  <c r="AF15" i="1"/>
  <c r="AA15" i="1"/>
  <c r="Z15" i="1"/>
  <c r="U15" i="1"/>
  <c r="T15" i="1"/>
  <c r="O15" i="1"/>
  <c r="N15" i="1"/>
  <c r="I15" i="1"/>
  <c r="H15" i="1"/>
  <c r="BQ14" i="1"/>
  <c r="BP14" i="1"/>
  <c r="BK14" i="1"/>
  <c r="BJ14" i="1"/>
  <c r="BE14" i="1"/>
  <c r="BD14" i="1"/>
  <c r="AY14" i="1"/>
  <c r="AX14" i="1"/>
  <c r="AS14" i="1"/>
  <c r="AR14" i="1"/>
  <c r="AM14" i="1"/>
  <c r="AL14" i="1"/>
  <c r="AG14" i="1"/>
  <c r="AF14" i="1"/>
  <c r="AA14" i="1"/>
  <c r="Z14" i="1"/>
  <c r="U14" i="1"/>
  <c r="T14" i="1"/>
  <c r="O14" i="1"/>
  <c r="N14" i="1"/>
  <c r="I14" i="1"/>
  <c r="H14" i="1"/>
  <c r="BQ13" i="1"/>
  <c r="BP13" i="1"/>
  <c r="BK13" i="1"/>
  <c r="BJ13" i="1"/>
  <c r="BE13" i="1"/>
  <c r="BD13" i="1"/>
  <c r="AY13" i="1"/>
  <c r="AX13" i="1"/>
  <c r="AS13" i="1"/>
  <c r="AR13" i="1"/>
  <c r="AM13" i="1"/>
  <c r="AL13" i="1"/>
  <c r="AG13" i="1"/>
  <c r="AF13" i="1"/>
  <c r="AA13" i="1"/>
  <c r="Z13" i="1"/>
  <c r="U13" i="1"/>
  <c r="T13" i="1"/>
  <c r="O13" i="1"/>
  <c r="N13" i="1"/>
  <c r="I13" i="1"/>
  <c r="H13" i="1"/>
  <c r="BQ12" i="1"/>
  <c r="BP12" i="1"/>
  <c r="BK12" i="1"/>
  <c r="BJ12" i="1"/>
  <c r="BE12" i="1"/>
  <c r="BD12" i="1"/>
  <c r="AY12" i="1"/>
  <c r="AX12" i="1"/>
  <c r="AS12" i="1"/>
  <c r="AR12" i="1"/>
  <c r="AM12" i="1"/>
  <c r="AL12" i="1"/>
  <c r="AG12" i="1"/>
  <c r="AF12" i="1"/>
  <c r="AA12" i="1"/>
  <c r="Z12" i="1"/>
  <c r="U12" i="1"/>
  <c r="T12" i="1"/>
  <c r="O12" i="1"/>
  <c r="N12" i="1"/>
  <c r="I12" i="1"/>
  <c r="H12" i="1"/>
  <c r="BQ11" i="1"/>
  <c r="BP11" i="1"/>
  <c r="BK11" i="1"/>
  <c r="BJ11" i="1"/>
  <c r="BE11" i="1"/>
  <c r="BD11" i="1"/>
  <c r="AY11" i="1"/>
  <c r="AX11" i="1"/>
  <c r="AS11" i="1"/>
  <c r="AR11" i="1"/>
  <c r="AM11" i="1"/>
  <c r="AL11" i="1"/>
  <c r="AG11" i="1"/>
  <c r="AF11" i="1"/>
  <c r="AA11" i="1"/>
  <c r="Z11" i="1"/>
  <c r="U11" i="1"/>
  <c r="T11" i="1"/>
  <c r="O11" i="1"/>
  <c r="N11" i="1"/>
  <c r="I11" i="1"/>
  <c r="H11" i="1"/>
  <c r="BQ10" i="1"/>
  <c r="BP10" i="1"/>
  <c r="BK10" i="1"/>
  <c r="BJ10" i="1"/>
  <c r="BE10" i="1"/>
  <c r="BD10" i="1"/>
  <c r="AY10" i="1"/>
  <c r="AX10" i="1"/>
  <c r="AS10" i="1"/>
  <c r="AR10" i="1"/>
  <c r="AM10" i="1"/>
  <c r="AL10" i="1"/>
  <c r="AG10" i="1"/>
  <c r="AF10" i="1"/>
  <c r="AA10" i="1"/>
  <c r="Z10" i="1"/>
  <c r="U10" i="1"/>
  <c r="T10" i="1"/>
  <c r="O10" i="1"/>
  <c r="N10" i="1"/>
  <c r="I10" i="1"/>
  <c r="H10" i="1"/>
  <c r="BQ9" i="1"/>
  <c r="BP9" i="1"/>
  <c r="BK9" i="1"/>
  <c r="BJ9" i="1"/>
  <c r="BE9" i="1"/>
  <c r="BD9" i="1"/>
  <c r="AY9" i="1"/>
  <c r="AX9" i="1"/>
  <c r="AS9" i="1"/>
  <c r="AR9" i="1"/>
  <c r="AM9" i="1"/>
  <c r="AL9" i="1"/>
  <c r="AG9" i="1"/>
  <c r="AF9" i="1"/>
  <c r="AA9" i="1"/>
  <c r="Z9" i="1"/>
  <c r="U9" i="1"/>
  <c r="T9" i="1"/>
  <c r="O9" i="1"/>
  <c r="N9" i="1"/>
  <c r="I9" i="1"/>
  <c r="H9" i="1"/>
</calcChain>
</file>

<file path=xl/sharedStrings.xml><?xml version="1.0" encoding="utf-8"?>
<sst xmlns="http://schemas.openxmlformats.org/spreadsheetml/2006/main" count="119" uniqueCount="59">
  <si>
    <t>Станом на 02.11.2020</t>
  </si>
  <si>
    <t>Аналіз виконання плану по доходах</t>
  </si>
  <si>
    <t>На 30.10.2020</t>
  </si>
  <si>
    <t>грн.</t>
  </si>
  <si>
    <t>ККД</t>
  </si>
  <si>
    <t>Доходи</t>
  </si>
  <si>
    <t>Зведений бюджет Старобільського р-ну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</si>
  <si>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</si>
  <si>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</si>
  <si>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</si>
  <si>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</si>
  <si>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</si>
  <si>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</si>
  <si>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Старобільський р-н</t>
  </si>
  <si>
    <t>Зведений бюджет міст Старобільського р-ну</t>
  </si>
  <si>
    <t>м.Старобільськ</t>
  </si>
  <si>
    <t>Зведений бюджет сіл Старобільського р-ну</t>
  </si>
  <si>
    <t>с.Курячівка</t>
  </si>
  <si>
    <t>с.Лиман</t>
  </si>
  <si>
    <t>с.Нижня Покровка</t>
  </si>
  <si>
    <t>с.Половинкіне</t>
  </si>
  <si>
    <t>с.Титарівка</t>
  </si>
  <si>
    <t>с.Шпотине</t>
  </si>
  <si>
    <t>Податкові надходження  </t>
  </si>
  <si>
    <t>Податки на власність  </t>
  </si>
  <si>
    <t>Податок з власників транспортних засобів та інших самохідних машин і механізмів  </t>
  </si>
  <si>
    <t>Податок з власників наземних транспортних засобів та інших самохідних машин і механізмів (юридичних осіб) 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</si>
  <si>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</si>
  <si>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</si>
  <si>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</si>
  <si>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</si>
  <si>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Екологічний податок, який справляється за викиди в атмосферне повітря двоокису вуглецю стаціонарними джерелами забруднення</t>
  </si>
  <si>
    <t>Неподаткові надходження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</si>
  <si>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</si>
  <si>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</si>
  <si>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</si>
  <si>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</si>
  <si>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</si>
  <si>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</si>
  <si>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</si>
  <si>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</si>
  <si>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</si>
  <si>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</si>
  <si>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</si>
  <si>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</si>
  <si>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</si>
  <si>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</si>
  <si>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</si>
  <si>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</si>
  <si>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</si>
  <si>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</si>
  <si>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</si>
  <si>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</si>
  <si>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</si>
  <si>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</si>
  <si>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Субвенції з місцевих бюджетів іншим місцевим бюджетам</t>
  </si>
  <si>
    <t>Інші субвенції з місцевого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</si>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</sst>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1" xfId="0" applyBorder="1"/>
    <xf numFmtId="16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44"/>
  <sheetViews>
    <sheetView tabSelected="1" workbookViewId="0"/>
  </sheetViews>
  <sheetFormatPr defaultRowHeight="12.75" x14ac:dyDescent="0.2"/>
  <cols>
    <col min="1" max="1" width="0.140625" customWidth="1"/>
    <col min="3" max="3" width="25.140625" customWidth="1"/>
    <col min="4" max="6" width="13.85546875" customWidth="1"/>
    <col min="7" max="7" width="11.42578125" bestFit="1" customWidth="1"/>
    <col min="8" max="8" width="11" bestFit="1" customWidth="1"/>
    <col min="10" max="12" width="13.85546875" customWidth="1"/>
    <col min="13" max="13" width="10.42578125" bestFit="1" customWidth="1"/>
    <col min="14" max="14" width="11" bestFit="1" customWidth="1"/>
    <col min="16" max="18" width="13.85546875" customWidth="1"/>
    <col min="19" max="19" width="10.42578125" bestFit="1" customWidth="1"/>
    <col min="20" max="20" width="10" bestFit="1" customWidth="1"/>
    <col min="22" max="24" width="13.85546875" customWidth="1"/>
    <col min="25" max="25" width="10.42578125" bestFit="1" customWidth="1"/>
    <col min="26" max="26" width="10" bestFit="1" customWidth="1"/>
    <col min="28" max="30" width="13.85546875" customWidth="1"/>
    <col min="31" max="32" width="9.42578125" bestFit="1" customWidth="1"/>
    <col min="34" max="36" width="13.85546875" customWidth="1"/>
    <col min="40" max="42" width="13.85546875" customWidth="1"/>
    <col min="43" max="43" width="9.42578125" bestFit="1" customWidth="1"/>
    <col min="46" max="48" width="13.85546875" customWidth="1"/>
    <col min="52" max="54" width="13.85546875" customWidth="1"/>
    <col min="55" max="56" width="9.42578125" bestFit="1" customWidth="1"/>
    <col min="58" max="60" width="13.85546875" customWidth="1"/>
    <col min="64" max="66" width="13.85546875" customWidth="1"/>
  </cols>
  <sheetData>
    <row r="1" spans="1:69" x14ac:dyDescent="0.2">
      <c r="A1" t="s">
        <v>0</v>
      </c>
    </row>
    <row r="2" spans="1:6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69" ht="23.25" x14ac:dyDescent="0.3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6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69" ht="18.75" x14ac:dyDescent="0.3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69" x14ac:dyDescent="0.2">
      <c r="G6" t="s">
        <v>3</v>
      </c>
    </row>
    <row r="7" spans="1:69" x14ac:dyDescent="0.2">
      <c r="A7" s="5"/>
      <c r="B7" s="6" t="s">
        <v>4</v>
      </c>
      <c r="C7" s="6" t="s">
        <v>5</v>
      </c>
      <c r="D7" s="6" t="s">
        <v>6</v>
      </c>
      <c r="E7" s="7"/>
      <c r="F7" s="7"/>
      <c r="G7" s="7"/>
      <c r="H7" s="7"/>
      <c r="I7" s="7"/>
      <c r="J7" s="6" t="s">
        <v>13</v>
      </c>
      <c r="K7" s="7"/>
      <c r="L7" s="7"/>
      <c r="M7" s="7"/>
      <c r="N7" s="7"/>
      <c r="O7" s="7"/>
      <c r="P7" s="6" t="s">
        <v>14</v>
      </c>
      <c r="Q7" s="7"/>
      <c r="R7" s="7"/>
      <c r="S7" s="7"/>
      <c r="T7" s="7"/>
      <c r="U7" s="7"/>
      <c r="V7" s="6" t="s">
        <v>15</v>
      </c>
      <c r="W7" s="7"/>
      <c r="X7" s="7"/>
      <c r="Y7" s="7"/>
      <c r="Z7" s="7"/>
      <c r="AA7" s="7"/>
      <c r="AB7" s="6" t="s">
        <v>16</v>
      </c>
      <c r="AC7" s="7"/>
      <c r="AD7" s="7"/>
      <c r="AE7" s="7"/>
      <c r="AF7" s="7"/>
      <c r="AG7" s="7"/>
      <c r="AH7" s="6" t="s">
        <v>17</v>
      </c>
      <c r="AI7" s="7"/>
      <c r="AJ7" s="7"/>
      <c r="AK7" s="7"/>
      <c r="AL7" s="7"/>
      <c r="AM7" s="7"/>
      <c r="AN7" s="6" t="s">
        <v>18</v>
      </c>
      <c r="AO7" s="7"/>
      <c r="AP7" s="7"/>
      <c r="AQ7" s="7"/>
      <c r="AR7" s="7"/>
      <c r="AS7" s="7"/>
      <c r="AT7" s="6" t="s">
        <v>19</v>
      </c>
      <c r="AU7" s="7"/>
      <c r="AV7" s="7"/>
      <c r="AW7" s="7"/>
      <c r="AX7" s="7"/>
      <c r="AY7" s="7"/>
      <c r="AZ7" s="6" t="s">
        <v>20</v>
      </c>
      <c r="BA7" s="7"/>
      <c r="BB7" s="7"/>
      <c r="BC7" s="7"/>
      <c r="BD7" s="7"/>
      <c r="BE7" s="7"/>
      <c r="BF7" s="6" t="s">
        <v>21</v>
      </c>
      <c r="BG7" s="7"/>
      <c r="BH7" s="7"/>
      <c r="BI7" s="7"/>
      <c r="BJ7" s="7"/>
      <c r="BK7" s="7"/>
      <c r="BL7" s="6" t="s">
        <v>22</v>
      </c>
      <c r="BM7" s="7"/>
      <c r="BN7" s="7"/>
      <c r="BO7" s="7"/>
      <c r="BP7" s="7"/>
      <c r="BQ7" s="7"/>
    </row>
    <row r="8" spans="1:69" ht="28.5" customHeight="1" x14ac:dyDescent="0.2">
      <c r="A8" s="5"/>
      <c r="B8" s="7"/>
      <c r="C8" s="7"/>
      <c r="D8" s="8" t="s">
        <v>7</v>
      </c>
      <c r="E8" s="8" t="s">
        <v>8</v>
      </c>
      <c r="F8" s="8" t="s">
        <v>9</v>
      </c>
      <c r="G8" s="9" t="s">
        <v>10</v>
      </c>
      <c r="H8" s="9" t="s">
        <v>11</v>
      </c>
      <c r="I8" s="9" t="s">
        <v>12</v>
      </c>
      <c r="J8" s="8" t="s">
        <v>7</v>
      </c>
      <c r="K8" s="8" t="s">
        <v>8</v>
      </c>
      <c r="L8" s="8" t="s">
        <v>9</v>
      </c>
      <c r="M8" s="9" t="s">
        <v>10</v>
      </c>
      <c r="N8" s="9" t="s">
        <v>11</v>
      </c>
      <c r="O8" s="9" t="s">
        <v>12</v>
      </c>
      <c r="P8" s="8" t="s">
        <v>7</v>
      </c>
      <c r="Q8" s="8" t="s">
        <v>8</v>
      </c>
      <c r="R8" s="8" t="s">
        <v>9</v>
      </c>
      <c r="S8" s="9" t="s">
        <v>10</v>
      </c>
      <c r="T8" s="9" t="s">
        <v>11</v>
      </c>
      <c r="U8" s="9" t="s">
        <v>12</v>
      </c>
      <c r="V8" s="8" t="s">
        <v>7</v>
      </c>
      <c r="W8" s="8" t="s">
        <v>8</v>
      </c>
      <c r="X8" s="8" t="s">
        <v>9</v>
      </c>
      <c r="Y8" s="9" t="s">
        <v>10</v>
      </c>
      <c r="Z8" s="9" t="s">
        <v>11</v>
      </c>
      <c r="AA8" s="9" t="s">
        <v>12</v>
      </c>
      <c r="AB8" s="8" t="s">
        <v>7</v>
      </c>
      <c r="AC8" s="8" t="s">
        <v>8</v>
      </c>
      <c r="AD8" s="8" t="s">
        <v>9</v>
      </c>
      <c r="AE8" s="9" t="s">
        <v>10</v>
      </c>
      <c r="AF8" s="9" t="s">
        <v>11</v>
      </c>
      <c r="AG8" s="9" t="s">
        <v>12</v>
      </c>
      <c r="AH8" s="8" t="s">
        <v>7</v>
      </c>
      <c r="AI8" s="8" t="s">
        <v>8</v>
      </c>
      <c r="AJ8" s="8" t="s">
        <v>9</v>
      </c>
      <c r="AK8" s="9" t="s">
        <v>10</v>
      </c>
      <c r="AL8" s="9" t="s">
        <v>11</v>
      </c>
      <c r="AM8" s="9" t="s">
        <v>12</v>
      </c>
      <c r="AN8" s="8" t="s">
        <v>7</v>
      </c>
      <c r="AO8" s="8" t="s">
        <v>8</v>
      </c>
      <c r="AP8" s="8" t="s">
        <v>9</v>
      </c>
      <c r="AQ8" s="9" t="s">
        <v>10</v>
      </c>
      <c r="AR8" s="9" t="s">
        <v>11</v>
      </c>
      <c r="AS8" s="9" t="s">
        <v>12</v>
      </c>
      <c r="AT8" s="8" t="s">
        <v>7</v>
      </c>
      <c r="AU8" s="8" t="s">
        <v>8</v>
      </c>
      <c r="AV8" s="8" t="s">
        <v>9</v>
      </c>
      <c r="AW8" s="9" t="s">
        <v>10</v>
      </c>
      <c r="AX8" s="9" t="s">
        <v>11</v>
      </c>
      <c r="AY8" s="9" t="s">
        <v>12</v>
      </c>
      <c r="AZ8" s="8" t="s">
        <v>7</v>
      </c>
      <c r="BA8" s="8" t="s">
        <v>8</v>
      </c>
      <c r="BB8" s="8" t="s">
        <v>9</v>
      </c>
      <c r="BC8" s="9" t="s">
        <v>10</v>
      </c>
      <c r="BD8" s="9" t="s">
        <v>11</v>
      </c>
      <c r="BE8" s="9" t="s">
        <v>12</v>
      </c>
      <c r="BF8" s="8" t="s">
        <v>7</v>
      </c>
      <c r="BG8" s="8" t="s">
        <v>8</v>
      </c>
      <c r="BH8" s="8" t="s">
        <v>9</v>
      </c>
      <c r="BI8" s="9" t="s">
        <v>10</v>
      </c>
      <c r="BJ8" s="9" t="s">
        <v>11</v>
      </c>
      <c r="BK8" s="9" t="s">
        <v>12</v>
      </c>
      <c r="BL8" s="8" t="s">
        <v>7</v>
      </c>
      <c r="BM8" s="8" t="s">
        <v>8</v>
      </c>
      <c r="BN8" s="8" t="s">
        <v>9</v>
      </c>
      <c r="BO8" s="9" t="s">
        <v>10</v>
      </c>
      <c r="BP8" s="9" t="s">
        <v>11</v>
      </c>
      <c r="BQ8" s="9" t="s">
        <v>12</v>
      </c>
    </row>
    <row r="9" spans="1:69" x14ac:dyDescent="0.2">
      <c r="A9" s="10"/>
      <c r="B9" s="10">
        <v>10000000</v>
      </c>
      <c r="C9" s="10" t="s">
        <v>23</v>
      </c>
      <c r="D9" s="11">
        <v>55275</v>
      </c>
      <c r="E9" s="11">
        <v>55275</v>
      </c>
      <c r="F9" s="11">
        <v>46395</v>
      </c>
      <c r="G9" s="11">
        <v>46739.43</v>
      </c>
      <c r="H9" s="11">
        <f>G9-F9</f>
        <v>344.43000000000029</v>
      </c>
      <c r="I9" s="11">
        <f>IF(F9=0,0,G9/F9*100)</f>
        <v>100.74238603297769</v>
      </c>
      <c r="J9" s="11">
        <v>0</v>
      </c>
      <c r="K9" s="11">
        <v>0</v>
      </c>
      <c r="L9" s="11">
        <v>0</v>
      </c>
      <c r="M9" s="11">
        <v>0</v>
      </c>
      <c r="N9" s="11">
        <f>M9-L9</f>
        <v>0</v>
      </c>
      <c r="O9" s="11">
        <f>IF(L9=0,0,M9/L9*100)</f>
        <v>0</v>
      </c>
      <c r="P9" s="11">
        <v>52710</v>
      </c>
      <c r="Q9" s="11">
        <v>52710</v>
      </c>
      <c r="R9" s="11">
        <v>43830</v>
      </c>
      <c r="S9" s="11">
        <v>41189.01</v>
      </c>
      <c r="T9" s="11">
        <f>S9-R9</f>
        <v>-2640.989999999998</v>
      </c>
      <c r="U9" s="11">
        <f>IF(R9=0,0,S9/R9*100)</f>
        <v>93.974469541410002</v>
      </c>
      <c r="V9" s="11">
        <v>52710</v>
      </c>
      <c r="W9" s="11">
        <v>52710</v>
      </c>
      <c r="X9" s="11">
        <v>43830</v>
      </c>
      <c r="Y9" s="11">
        <v>41189.01</v>
      </c>
      <c r="Z9" s="11">
        <f>Y9-X9</f>
        <v>-2640.989999999998</v>
      </c>
      <c r="AA9" s="11">
        <f>IF(X9=0,0,Y9/X9*100)</f>
        <v>93.974469541410002</v>
      </c>
      <c r="AB9" s="11">
        <v>2565</v>
      </c>
      <c r="AC9" s="11">
        <v>2565</v>
      </c>
      <c r="AD9" s="11">
        <v>2565</v>
      </c>
      <c r="AE9" s="11">
        <v>5550.42</v>
      </c>
      <c r="AF9" s="11">
        <f>AE9-AD9</f>
        <v>2985.42</v>
      </c>
      <c r="AG9" s="11">
        <f>IF(AD9=0,0,AE9/AD9*100)</f>
        <v>216.39064327485383</v>
      </c>
      <c r="AH9" s="11">
        <v>0</v>
      </c>
      <c r="AI9" s="11">
        <v>0</v>
      </c>
      <c r="AJ9" s="11">
        <v>0</v>
      </c>
      <c r="AK9" s="11">
        <v>155.68</v>
      </c>
      <c r="AL9" s="11">
        <f>AK9-AJ9</f>
        <v>155.68</v>
      </c>
      <c r="AM9" s="11">
        <f>IF(AJ9=0,0,AK9/AJ9*100)</f>
        <v>0</v>
      </c>
      <c r="AN9" s="11">
        <v>0</v>
      </c>
      <c r="AO9" s="11">
        <v>0</v>
      </c>
      <c r="AP9" s="11">
        <v>0</v>
      </c>
      <c r="AQ9" s="11">
        <v>2650.84</v>
      </c>
      <c r="AR9" s="11">
        <f>AQ9-AP9</f>
        <v>2650.84</v>
      </c>
      <c r="AS9" s="11">
        <f>IF(AP9=0,0,AQ9/AP9*100)</f>
        <v>0</v>
      </c>
      <c r="AT9" s="11">
        <v>0</v>
      </c>
      <c r="AU9" s="11">
        <v>0</v>
      </c>
      <c r="AV9" s="11">
        <v>0</v>
      </c>
      <c r="AW9" s="11">
        <v>309.56</v>
      </c>
      <c r="AX9" s="11">
        <f>AW9-AV9</f>
        <v>309.56</v>
      </c>
      <c r="AY9" s="11">
        <f>IF(AV9=0,0,AW9/AV9*100)</f>
        <v>0</v>
      </c>
      <c r="AZ9" s="11">
        <v>2565</v>
      </c>
      <c r="BA9" s="11">
        <v>2565</v>
      </c>
      <c r="BB9" s="11">
        <v>2565</v>
      </c>
      <c r="BC9" s="11">
        <v>1895.93</v>
      </c>
      <c r="BD9" s="11">
        <f>BC9-BB9</f>
        <v>-669.06999999999994</v>
      </c>
      <c r="BE9" s="11">
        <f>IF(BB9=0,0,BC9/BB9*100)</f>
        <v>73.915399610136461</v>
      </c>
      <c r="BF9" s="11">
        <v>0</v>
      </c>
      <c r="BG9" s="11">
        <v>0</v>
      </c>
      <c r="BH9" s="11">
        <v>0</v>
      </c>
      <c r="BI9" s="11">
        <v>7.75</v>
      </c>
      <c r="BJ9" s="11">
        <f>BI9-BH9</f>
        <v>7.75</v>
      </c>
      <c r="BK9" s="11">
        <f>IF(BH9=0,0,BI9/BH9*100)</f>
        <v>0</v>
      </c>
      <c r="BL9" s="11">
        <v>0</v>
      </c>
      <c r="BM9" s="11">
        <v>0</v>
      </c>
      <c r="BN9" s="11">
        <v>0</v>
      </c>
      <c r="BO9" s="11">
        <v>530.66000000000008</v>
      </c>
      <c r="BP9" s="11">
        <f>BO9-BN9</f>
        <v>530.66000000000008</v>
      </c>
      <c r="BQ9" s="11">
        <f>IF(BN9=0,0,BO9/BN9*100)</f>
        <v>0</v>
      </c>
    </row>
    <row r="10" spans="1:69" x14ac:dyDescent="0.2">
      <c r="A10" s="10"/>
      <c r="B10" s="10">
        <v>12000000</v>
      </c>
      <c r="C10" s="10" t="s">
        <v>24</v>
      </c>
      <c r="D10" s="11">
        <v>0</v>
      </c>
      <c r="E10" s="11">
        <v>0</v>
      </c>
      <c r="F10" s="11">
        <v>0</v>
      </c>
      <c r="G10" s="11">
        <v>0.5</v>
      </c>
      <c r="H10" s="11">
        <f>G10-F10</f>
        <v>0.5</v>
      </c>
      <c r="I10" s="11">
        <f>IF(F10=0,0,G10/F10*100)</f>
        <v>0</v>
      </c>
      <c r="J10" s="11">
        <v>0</v>
      </c>
      <c r="K10" s="11">
        <v>0</v>
      </c>
      <c r="L10" s="11">
        <v>0</v>
      </c>
      <c r="M10" s="11">
        <v>0</v>
      </c>
      <c r="N10" s="11">
        <f>M10-L10</f>
        <v>0</v>
      </c>
      <c r="O10" s="11">
        <f>IF(L10=0,0,M10/L10*100)</f>
        <v>0</v>
      </c>
      <c r="P10" s="11">
        <v>0</v>
      </c>
      <c r="Q10" s="11">
        <v>0</v>
      </c>
      <c r="R10" s="11">
        <v>0</v>
      </c>
      <c r="S10" s="11">
        <v>0</v>
      </c>
      <c r="T10" s="11">
        <f>S10-R10</f>
        <v>0</v>
      </c>
      <c r="U10" s="11">
        <f>IF(R10=0,0,S10/R10*100)</f>
        <v>0</v>
      </c>
      <c r="V10" s="11">
        <v>0</v>
      </c>
      <c r="W10" s="11">
        <v>0</v>
      </c>
      <c r="X10" s="11">
        <v>0</v>
      </c>
      <c r="Y10" s="11">
        <v>0</v>
      </c>
      <c r="Z10" s="11">
        <f>Y10-X10</f>
        <v>0</v>
      </c>
      <c r="AA10" s="11">
        <f>IF(X10=0,0,Y10/X10*100)</f>
        <v>0</v>
      </c>
      <c r="AB10" s="11">
        <v>0</v>
      </c>
      <c r="AC10" s="11">
        <v>0</v>
      </c>
      <c r="AD10" s="11">
        <v>0</v>
      </c>
      <c r="AE10" s="11">
        <v>0.5</v>
      </c>
      <c r="AF10" s="11">
        <f>AE10-AD10</f>
        <v>0.5</v>
      </c>
      <c r="AG10" s="11">
        <f>IF(AD10=0,0,AE10/AD10*100)</f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f>AK10-AJ10</f>
        <v>0</v>
      </c>
      <c r="AM10" s="11">
        <f>IF(AJ10=0,0,AK10/AJ10*100)</f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f>AQ10-AP10</f>
        <v>0</v>
      </c>
      <c r="AS10" s="11">
        <f>IF(AP10=0,0,AQ10/AP10*100)</f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f>AW10-AV10</f>
        <v>0</v>
      </c>
      <c r="AY10" s="11">
        <f>IF(AV10=0,0,AW10/AV10*100)</f>
        <v>0</v>
      </c>
      <c r="AZ10" s="11">
        <v>0</v>
      </c>
      <c r="BA10" s="11">
        <v>0</v>
      </c>
      <c r="BB10" s="11">
        <v>0</v>
      </c>
      <c r="BC10" s="11">
        <v>0.5</v>
      </c>
      <c r="BD10" s="11">
        <f>BC10-BB10</f>
        <v>0.5</v>
      </c>
      <c r="BE10" s="11">
        <f>IF(BB10=0,0,BC10/BB10*100)</f>
        <v>0</v>
      </c>
      <c r="BF10" s="11">
        <v>0</v>
      </c>
      <c r="BG10" s="11">
        <v>0</v>
      </c>
      <c r="BH10" s="11">
        <v>0</v>
      </c>
      <c r="BI10" s="11">
        <v>0</v>
      </c>
      <c r="BJ10" s="11">
        <f>BI10-BH10</f>
        <v>0</v>
      </c>
      <c r="BK10" s="11">
        <f>IF(BH10=0,0,BI10/BH10*100)</f>
        <v>0</v>
      </c>
      <c r="BL10" s="11">
        <v>0</v>
      </c>
      <c r="BM10" s="11">
        <v>0</v>
      </c>
      <c r="BN10" s="11">
        <v>0</v>
      </c>
      <c r="BO10" s="11">
        <v>0</v>
      </c>
      <c r="BP10" s="11">
        <f>BO10-BN10</f>
        <v>0</v>
      </c>
      <c r="BQ10" s="11">
        <f>IF(BN10=0,0,BO10/BN10*100)</f>
        <v>0</v>
      </c>
    </row>
    <row r="11" spans="1:69" x14ac:dyDescent="0.2">
      <c r="A11" s="10"/>
      <c r="B11" s="10">
        <v>12020000</v>
      </c>
      <c r="C11" s="10" t="s">
        <v>25</v>
      </c>
      <c r="D11" s="11">
        <v>0</v>
      </c>
      <c r="E11" s="11">
        <v>0</v>
      </c>
      <c r="F11" s="11">
        <v>0</v>
      </c>
      <c r="G11" s="11">
        <v>0.5</v>
      </c>
      <c r="H11" s="11">
        <f>G11-F11</f>
        <v>0.5</v>
      </c>
      <c r="I11" s="11">
        <f>IF(F11=0,0,G11/F11*100)</f>
        <v>0</v>
      </c>
      <c r="J11" s="11">
        <v>0</v>
      </c>
      <c r="K11" s="11">
        <v>0</v>
      </c>
      <c r="L11" s="11">
        <v>0</v>
      </c>
      <c r="M11" s="11">
        <v>0</v>
      </c>
      <c r="N11" s="11">
        <f>M11-L11</f>
        <v>0</v>
      </c>
      <c r="O11" s="11">
        <f>IF(L11=0,0,M11/L11*100)</f>
        <v>0</v>
      </c>
      <c r="P11" s="11">
        <v>0</v>
      </c>
      <c r="Q11" s="11">
        <v>0</v>
      </c>
      <c r="R11" s="11">
        <v>0</v>
      </c>
      <c r="S11" s="11">
        <v>0</v>
      </c>
      <c r="T11" s="11">
        <f>S11-R11</f>
        <v>0</v>
      </c>
      <c r="U11" s="11">
        <f>IF(R11=0,0,S11/R11*100)</f>
        <v>0</v>
      </c>
      <c r="V11" s="11">
        <v>0</v>
      </c>
      <c r="W11" s="11">
        <v>0</v>
      </c>
      <c r="X11" s="11">
        <v>0</v>
      </c>
      <c r="Y11" s="11">
        <v>0</v>
      </c>
      <c r="Z11" s="11">
        <f>Y11-X11</f>
        <v>0</v>
      </c>
      <c r="AA11" s="11">
        <f>IF(X11=0,0,Y11/X11*100)</f>
        <v>0</v>
      </c>
      <c r="AB11" s="11">
        <v>0</v>
      </c>
      <c r="AC11" s="11">
        <v>0</v>
      </c>
      <c r="AD11" s="11">
        <v>0</v>
      </c>
      <c r="AE11" s="11">
        <v>0.5</v>
      </c>
      <c r="AF11" s="11">
        <f>AE11-AD11</f>
        <v>0.5</v>
      </c>
      <c r="AG11" s="11">
        <f>IF(AD11=0,0,AE11/AD11*100)</f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f>AK11-AJ11</f>
        <v>0</v>
      </c>
      <c r="AM11" s="11">
        <f>IF(AJ11=0,0,AK11/AJ11*100)</f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f>AQ11-AP11</f>
        <v>0</v>
      </c>
      <c r="AS11" s="11">
        <f>IF(AP11=0,0,AQ11/AP11*100)</f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f>AW11-AV11</f>
        <v>0</v>
      </c>
      <c r="AY11" s="11">
        <f>IF(AV11=0,0,AW11/AV11*100)</f>
        <v>0</v>
      </c>
      <c r="AZ11" s="11">
        <v>0</v>
      </c>
      <c r="BA11" s="11">
        <v>0</v>
      </c>
      <c r="BB11" s="11">
        <v>0</v>
      </c>
      <c r="BC11" s="11">
        <v>0.5</v>
      </c>
      <c r="BD11" s="11">
        <f>BC11-BB11</f>
        <v>0.5</v>
      </c>
      <c r="BE11" s="11">
        <f>IF(BB11=0,0,BC11/BB11*100)</f>
        <v>0</v>
      </c>
      <c r="BF11" s="11">
        <v>0</v>
      </c>
      <c r="BG11" s="11">
        <v>0</v>
      </c>
      <c r="BH11" s="11">
        <v>0</v>
      </c>
      <c r="BI11" s="11">
        <v>0</v>
      </c>
      <c r="BJ11" s="11">
        <f>BI11-BH11</f>
        <v>0</v>
      </c>
      <c r="BK11" s="11">
        <f>IF(BH11=0,0,BI11/BH11*100)</f>
        <v>0</v>
      </c>
      <c r="BL11" s="11">
        <v>0</v>
      </c>
      <c r="BM11" s="11">
        <v>0</v>
      </c>
      <c r="BN11" s="11">
        <v>0</v>
      </c>
      <c r="BO11" s="11">
        <v>0</v>
      </c>
      <c r="BP11" s="11">
        <f>BO11-BN11</f>
        <v>0</v>
      </c>
      <c r="BQ11" s="11">
        <f>IF(BN11=0,0,BO11/BN11*100)</f>
        <v>0</v>
      </c>
    </row>
    <row r="12" spans="1:69" x14ac:dyDescent="0.2">
      <c r="A12" s="10"/>
      <c r="B12" s="10">
        <v>12020100</v>
      </c>
      <c r="C12" s="10" t="s">
        <v>26</v>
      </c>
      <c r="D12" s="11">
        <v>0</v>
      </c>
      <c r="E12" s="11">
        <v>0</v>
      </c>
      <c r="F12" s="11">
        <v>0</v>
      </c>
      <c r="G12" s="11">
        <v>0.5</v>
      </c>
      <c r="H12" s="11">
        <f>G12-F12</f>
        <v>0.5</v>
      </c>
      <c r="I12" s="11">
        <f>IF(F12=0,0,G12/F12*100)</f>
        <v>0</v>
      </c>
      <c r="J12" s="11">
        <v>0</v>
      </c>
      <c r="K12" s="11">
        <v>0</v>
      </c>
      <c r="L12" s="11">
        <v>0</v>
      </c>
      <c r="M12" s="11">
        <v>0</v>
      </c>
      <c r="N12" s="11">
        <f>M12-L12</f>
        <v>0</v>
      </c>
      <c r="O12" s="11">
        <f>IF(L12=0,0,M12/L12*100)</f>
        <v>0</v>
      </c>
      <c r="P12" s="11">
        <v>0</v>
      </c>
      <c r="Q12" s="11">
        <v>0</v>
      </c>
      <c r="R12" s="11">
        <v>0</v>
      </c>
      <c r="S12" s="11">
        <v>0</v>
      </c>
      <c r="T12" s="11">
        <f>S12-R12</f>
        <v>0</v>
      </c>
      <c r="U12" s="11">
        <f>IF(R12=0,0,S12/R12*100)</f>
        <v>0</v>
      </c>
      <c r="V12" s="11">
        <v>0</v>
      </c>
      <c r="W12" s="11">
        <v>0</v>
      </c>
      <c r="X12" s="11">
        <v>0</v>
      </c>
      <c r="Y12" s="11">
        <v>0</v>
      </c>
      <c r="Z12" s="11">
        <f>Y12-X12</f>
        <v>0</v>
      </c>
      <c r="AA12" s="11">
        <f>IF(X12=0,0,Y12/X12*100)</f>
        <v>0</v>
      </c>
      <c r="AB12" s="11">
        <v>0</v>
      </c>
      <c r="AC12" s="11">
        <v>0</v>
      </c>
      <c r="AD12" s="11">
        <v>0</v>
      </c>
      <c r="AE12" s="11">
        <v>0.5</v>
      </c>
      <c r="AF12" s="11">
        <f>AE12-AD12</f>
        <v>0.5</v>
      </c>
      <c r="AG12" s="11">
        <f>IF(AD12=0,0,AE12/AD12*100)</f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f>AK12-AJ12</f>
        <v>0</v>
      </c>
      <c r="AM12" s="11">
        <f>IF(AJ12=0,0,AK12/AJ12*100)</f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f>AQ12-AP12</f>
        <v>0</v>
      </c>
      <c r="AS12" s="11">
        <f>IF(AP12=0,0,AQ12/AP12*100)</f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f>AW12-AV12</f>
        <v>0</v>
      </c>
      <c r="AY12" s="11">
        <f>IF(AV12=0,0,AW12/AV12*100)</f>
        <v>0</v>
      </c>
      <c r="AZ12" s="11">
        <v>0</v>
      </c>
      <c r="BA12" s="11">
        <v>0</v>
      </c>
      <c r="BB12" s="11">
        <v>0</v>
      </c>
      <c r="BC12" s="11">
        <v>0.5</v>
      </c>
      <c r="BD12" s="11">
        <f>BC12-BB12</f>
        <v>0.5</v>
      </c>
      <c r="BE12" s="11">
        <f>IF(BB12=0,0,BC12/BB12*100)</f>
        <v>0</v>
      </c>
      <c r="BF12" s="11">
        <v>0</v>
      </c>
      <c r="BG12" s="11">
        <v>0</v>
      </c>
      <c r="BH12" s="11">
        <v>0</v>
      </c>
      <c r="BI12" s="11">
        <v>0</v>
      </c>
      <c r="BJ12" s="11">
        <f>BI12-BH12</f>
        <v>0</v>
      </c>
      <c r="BK12" s="11">
        <f>IF(BH12=0,0,BI12/BH12*100)</f>
        <v>0</v>
      </c>
      <c r="BL12" s="11">
        <v>0</v>
      </c>
      <c r="BM12" s="11">
        <v>0</v>
      </c>
      <c r="BN12" s="11">
        <v>0</v>
      </c>
      <c r="BO12" s="11">
        <v>0</v>
      </c>
      <c r="BP12" s="11">
        <f>BO12-BN12</f>
        <v>0</v>
      </c>
      <c r="BQ12" s="11">
        <f>IF(BN12=0,0,BO12/BN12*100)</f>
        <v>0</v>
      </c>
    </row>
    <row r="13" spans="1:69" x14ac:dyDescent="0.2">
      <c r="A13" s="10"/>
      <c r="B13" s="10">
        <v>19000000</v>
      </c>
      <c r="C13" s="10" t="s">
        <v>27</v>
      </c>
      <c r="D13" s="11">
        <v>55275</v>
      </c>
      <c r="E13" s="11">
        <v>55275</v>
      </c>
      <c r="F13" s="11">
        <v>46395</v>
      </c>
      <c r="G13" s="11">
        <v>46738.93</v>
      </c>
      <c r="H13" s="11">
        <f>G13-F13</f>
        <v>343.93000000000029</v>
      </c>
      <c r="I13" s="11">
        <f>IF(F13=0,0,G13/F13*100)</f>
        <v>100.74130833063907</v>
      </c>
      <c r="J13" s="11">
        <v>0</v>
      </c>
      <c r="K13" s="11">
        <v>0</v>
      </c>
      <c r="L13" s="11">
        <v>0</v>
      </c>
      <c r="M13" s="11">
        <v>0</v>
      </c>
      <c r="N13" s="11">
        <f>M13-L13</f>
        <v>0</v>
      </c>
      <c r="O13" s="11">
        <f>IF(L13=0,0,M13/L13*100)</f>
        <v>0</v>
      </c>
      <c r="P13" s="11">
        <v>52710</v>
      </c>
      <c r="Q13" s="11">
        <v>52710</v>
      </c>
      <c r="R13" s="11">
        <v>43830</v>
      </c>
      <c r="S13" s="11">
        <v>41189.01</v>
      </c>
      <c r="T13" s="11">
        <f>S13-R13</f>
        <v>-2640.989999999998</v>
      </c>
      <c r="U13" s="11">
        <f>IF(R13=0,0,S13/R13*100)</f>
        <v>93.974469541410002</v>
      </c>
      <c r="V13" s="11">
        <v>52710</v>
      </c>
      <c r="W13" s="11">
        <v>52710</v>
      </c>
      <c r="X13" s="11">
        <v>43830</v>
      </c>
      <c r="Y13" s="11">
        <v>41189.01</v>
      </c>
      <c r="Z13" s="11">
        <f>Y13-X13</f>
        <v>-2640.989999999998</v>
      </c>
      <c r="AA13" s="11">
        <f>IF(X13=0,0,Y13/X13*100)</f>
        <v>93.974469541410002</v>
      </c>
      <c r="AB13" s="11">
        <v>2565</v>
      </c>
      <c r="AC13" s="11">
        <v>2565</v>
      </c>
      <c r="AD13" s="11">
        <v>2565</v>
      </c>
      <c r="AE13" s="11">
        <v>5549.92</v>
      </c>
      <c r="AF13" s="11">
        <f>AE13-AD13</f>
        <v>2984.92</v>
      </c>
      <c r="AG13" s="11">
        <f>IF(AD13=0,0,AE13/AD13*100)</f>
        <v>216.37115009746589</v>
      </c>
      <c r="AH13" s="11">
        <v>0</v>
      </c>
      <c r="AI13" s="11">
        <v>0</v>
      </c>
      <c r="AJ13" s="11">
        <v>0</v>
      </c>
      <c r="AK13" s="11">
        <v>155.68</v>
      </c>
      <c r="AL13" s="11">
        <f>AK13-AJ13</f>
        <v>155.68</v>
      </c>
      <c r="AM13" s="11">
        <f>IF(AJ13=0,0,AK13/AJ13*100)</f>
        <v>0</v>
      </c>
      <c r="AN13" s="11">
        <v>0</v>
      </c>
      <c r="AO13" s="11">
        <v>0</v>
      </c>
      <c r="AP13" s="11">
        <v>0</v>
      </c>
      <c r="AQ13" s="11">
        <v>2650.84</v>
      </c>
      <c r="AR13" s="11">
        <f>AQ13-AP13</f>
        <v>2650.84</v>
      </c>
      <c r="AS13" s="11">
        <f>IF(AP13=0,0,AQ13/AP13*100)</f>
        <v>0</v>
      </c>
      <c r="AT13" s="11">
        <v>0</v>
      </c>
      <c r="AU13" s="11">
        <v>0</v>
      </c>
      <c r="AV13" s="11">
        <v>0</v>
      </c>
      <c r="AW13" s="11">
        <v>309.56</v>
      </c>
      <c r="AX13" s="11">
        <f>AW13-AV13</f>
        <v>309.56</v>
      </c>
      <c r="AY13" s="11">
        <f>IF(AV13=0,0,AW13/AV13*100)</f>
        <v>0</v>
      </c>
      <c r="AZ13" s="11">
        <v>2565</v>
      </c>
      <c r="BA13" s="11">
        <v>2565</v>
      </c>
      <c r="BB13" s="11">
        <v>2565</v>
      </c>
      <c r="BC13" s="11">
        <v>1895.43</v>
      </c>
      <c r="BD13" s="11">
        <f>BC13-BB13</f>
        <v>-669.56999999999994</v>
      </c>
      <c r="BE13" s="11">
        <f>IF(BB13=0,0,BC13/BB13*100)</f>
        <v>73.895906432748532</v>
      </c>
      <c r="BF13" s="11">
        <v>0</v>
      </c>
      <c r="BG13" s="11">
        <v>0</v>
      </c>
      <c r="BH13" s="11">
        <v>0</v>
      </c>
      <c r="BI13" s="11">
        <v>7.75</v>
      </c>
      <c r="BJ13" s="11">
        <f>BI13-BH13</f>
        <v>7.75</v>
      </c>
      <c r="BK13" s="11">
        <f>IF(BH13=0,0,BI13/BH13*100)</f>
        <v>0</v>
      </c>
      <c r="BL13" s="11">
        <v>0</v>
      </c>
      <c r="BM13" s="11">
        <v>0</v>
      </c>
      <c r="BN13" s="11">
        <v>0</v>
      </c>
      <c r="BO13" s="11">
        <v>530.66000000000008</v>
      </c>
      <c r="BP13" s="11">
        <f>BO13-BN13</f>
        <v>530.66000000000008</v>
      </c>
      <c r="BQ13" s="11">
        <f>IF(BN13=0,0,BO13/BN13*100)</f>
        <v>0</v>
      </c>
    </row>
    <row r="14" spans="1:69" x14ac:dyDescent="0.2">
      <c r="A14" s="10"/>
      <c r="B14" s="10">
        <v>19010000</v>
      </c>
      <c r="C14" s="10" t="s">
        <v>28</v>
      </c>
      <c r="D14" s="11">
        <v>55275</v>
      </c>
      <c r="E14" s="11">
        <v>55275</v>
      </c>
      <c r="F14" s="11">
        <v>46395</v>
      </c>
      <c r="G14" s="11">
        <v>46738.93</v>
      </c>
      <c r="H14" s="11">
        <f>G14-F14</f>
        <v>343.93000000000029</v>
      </c>
      <c r="I14" s="11">
        <f>IF(F14=0,0,G14/F14*100)</f>
        <v>100.74130833063907</v>
      </c>
      <c r="J14" s="11">
        <v>0</v>
      </c>
      <c r="K14" s="11">
        <v>0</v>
      </c>
      <c r="L14" s="11">
        <v>0</v>
      </c>
      <c r="M14" s="11">
        <v>0</v>
      </c>
      <c r="N14" s="11">
        <f>M14-L14</f>
        <v>0</v>
      </c>
      <c r="O14" s="11">
        <f>IF(L14=0,0,M14/L14*100)</f>
        <v>0</v>
      </c>
      <c r="P14" s="11">
        <v>52710</v>
      </c>
      <c r="Q14" s="11">
        <v>52710</v>
      </c>
      <c r="R14" s="11">
        <v>43830</v>
      </c>
      <c r="S14" s="11">
        <v>41189.01</v>
      </c>
      <c r="T14" s="11">
        <f>S14-R14</f>
        <v>-2640.989999999998</v>
      </c>
      <c r="U14" s="11">
        <f>IF(R14=0,0,S14/R14*100)</f>
        <v>93.974469541410002</v>
      </c>
      <c r="V14" s="11">
        <v>52710</v>
      </c>
      <c r="W14" s="11">
        <v>52710</v>
      </c>
      <c r="X14" s="11">
        <v>43830</v>
      </c>
      <c r="Y14" s="11">
        <v>41189.01</v>
      </c>
      <c r="Z14" s="11">
        <f>Y14-X14</f>
        <v>-2640.989999999998</v>
      </c>
      <c r="AA14" s="11">
        <f>IF(X14=0,0,Y14/X14*100)</f>
        <v>93.974469541410002</v>
      </c>
      <c r="AB14" s="11">
        <v>2565</v>
      </c>
      <c r="AC14" s="11">
        <v>2565</v>
      </c>
      <c r="AD14" s="11">
        <v>2565</v>
      </c>
      <c r="AE14" s="11">
        <v>5549.92</v>
      </c>
      <c r="AF14" s="11">
        <f>AE14-AD14</f>
        <v>2984.92</v>
      </c>
      <c r="AG14" s="11">
        <f>IF(AD14=0,0,AE14/AD14*100)</f>
        <v>216.37115009746589</v>
      </c>
      <c r="AH14" s="11">
        <v>0</v>
      </c>
      <c r="AI14" s="11">
        <v>0</v>
      </c>
      <c r="AJ14" s="11">
        <v>0</v>
      </c>
      <c r="AK14" s="11">
        <v>155.68</v>
      </c>
      <c r="AL14" s="11">
        <f>AK14-AJ14</f>
        <v>155.68</v>
      </c>
      <c r="AM14" s="11">
        <f>IF(AJ14=0,0,AK14/AJ14*100)</f>
        <v>0</v>
      </c>
      <c r="AN14" s="11">
        <v>0</v>
      </c>
      <c r="AO14" s="11">
        <v>0</v>
      </c>
      <c r="AP14" s="11">
        <v>0</v>
      </c>
      <c r="AQ14" s="11">
        <v>2650.84</v>
      </c>
      <c r="AR14" s="11">
        <f>AQ14-AP14</f>
        <v>2650.84</v>
      </c>
      <c r="AS14" s="11">
        <f>IF(AP14=0,0,AQ14/AP14*100)</f>
        <v>0</v>
      </c>
      <c r="AT14" s="11">
        <v>0</v>
      </c>
      <c r="AU14" s="11">
        <v>0</v>
      </c>
      <c r="AV14" s="11">
        <v>0</v>
      </c>
      <c r="AW14" s="11">
        <v>309.56</v>
      </c>
      <c r="AX14" s="11">
        <f>AW14-AV14</f>
        <v>309.56</v>
      </c>
      <c r="AY14" s="11">
        <f>IF(AV14=0,0,AW14/AV14*100)</f>
        <v>0</v>
      </c>
      <c r="AZ14" s="11">
        <v>2565</v>
      </c>
      <c r="BA14" s="11">
        <v>2565</v>
      </c>
      <c r="BB14" s="11">
        <v>2565</v>
      </c>
      <c r="BC14" s="11">
        <v>1895.43</v>
      </c>
      <c r="BD14" s="11">
        <f>BC14-BB14</f>
        <v>-669.56999999999994</v>
      </c>
      <c r="BE14" s="11">
        <f>IF(BB14=0,0,BC14/BB14*100)</f>
        <v>73.895906432748532</v>
      </c>
      <c r="BF14" s="11">
        <v>0</v>
      </c>
      <c r="BG14" s="11">
        <v>0</v>
      </c>
      <c r="BH14" s="11">
        <v>0</v>
      </c>
      <c r="BI14" s="11">
        <v>7.75</v>
      </c>
      <c r="BJ14" s="11">
        <f>BI14-BH14</f>
        <v>7.75</v>
      </c>
      <c r="BK14" s="11">
        <f>IF(BH14=0,0,BI14/BH14*100)</f>
        <v>0</v>
      </c>
      <c r="BL14" s="11">
        <v>0</v>
      </c>
      <c r="BM14" s="11">
        <v>0</v>
      </c>
      <c r="BN14" s="11">
        <v>0</v>
      </c>
      <c r="BO14" s="11">
        <v>530.66000000000008</v>
      </c>
      <c r="BP14" s="11">
        <f>BO14-BN14</f>
        <v>530.66000000000008</v>
      </c>
      <c r="BQ14" s="11">
        <f>IF(BN14=0,0,BO14/BN14*100)</f>
        <v>0</v>
      </c>
    </row>
    <row r="15" spans="1:69" x14ac:dyDescent="0.2">
      <c r="A15" s="10"/>
      <c r="B15" s="10">
        <v>19010100</v>
      </c>
      <c r="C15" s="10" t="s">
        <v>29</v>
      </c>
      <c r="D15" s="11">
        <v>34750</v>
      </c>
      <c r="E15" s="11">
        <v>34750</v>
      </c>
      <c r="F15" s="11">
        <v>27810</v>
      </c>
      <c r="G15" s="11">
        <v>29222.2</v>
      </c>
      <c r="H15" s="11">
        <f>G15-F15</f>
        <v>1412.2000000000007</v>
      </c>
      <c r="I15" s="11">
        <f>IF(F15=0,0,G15/F15*100)</f>
        <v>105.07802948579648</v>
      </c>
      <c r="J15" s="11">
        <v>0</v>
      </c>
      <c r="K15" s="11">
        <v>0</v>
      </c>
      <c r="L15" s="11">
        <v>0</v>
      </c>
      <c r="M15" s="11">
        <v>0</v>
      </c>
      <c r="N15" s="11">
        <f>M15-L15</f>
        <v>0</v>
      </c>
      <c r="O15" s="11">
        <f>IF(L15=0,0,M15/L15*100)</f>
        <v>0</v>
      </c>
      <c r="P15" s="11">
        <v>34390</v>
      </c>
      <c r="Q15" s="11">
        <v>34390</v>
      </c>
      <c r="R15" s="11">
        <v>27450</v>
      </c>
      <c r="S15" s="11">
        <v>25801.58</v>
      </c>
      <c r="T15" s="11">
        <f>S15-R15</f>
        <v>-1648.4199999999983</v>
      </c>
      <c r="U15" s="11">
        <f>IF(R15=0,0,S15/R15*100)</f>
        <v>93.994826958105648</v>
      </c>
      <c r="V15" s="11">
        <v>34390</v>
      </c>
      <c r="W15" s="11">
        <v>34390</v>
      </c>
      <c r="X15" s="11">
        <v>27450</v>
      </c>
      <c r="Y15" s="11">
        <v>25801.58</v>
      </c>
      <c r="Z15" s="11">
        <f>Y15-X15</f>
        <v>-1648.4199999999983</v>
      </c>
      <c r="AA15" s="11">
        <f>IF(X15=0,0,Y15/X15*100)</f>
        <v>93.994826958105648</v>
      </c>
      <c r="AB15" s="11">
        <v>360</v>
      </c>
      <c r="AC15" s="11">
        <v>360</v>
      </c>
      <c r="AD15" s="11">
        <v>360</v>
      </c>
      <c r="AE15" s="11">
        <v>3420.62</v>
      </c>
      <c r="AF15" s="11">
        <f>AE15-AD15</f>
        <v>3060.62</v>
      </c>
      <c r="AG15" s="11">
        <f>IF(AD15=0,0,AE15/AD15*100)</f>
        <v>950.17222222222222</v>
      </c>
      <c r="AH15" s="11">
        <v>0</v>
      </c>
      <c r="AI15" s="11">
        <v>0</v>
      </c>
      <c r="AJ15" s="11">
        <v>0</v>
      </c>
      <c r="AK15" s="11">
        <v>53.74</v>
      </c>
      <c r="AL15" s="11">
        <f>AK15-AJ15</f>
        <v>53.74</v>
      </c>
      <c r="AM15" s="11">
        <f>IF(AJ15=0,0,AK15/AJ15*100)</f>
        <v>0</v>
      </c>
      <c r="AN15" s="11">
        <v>0</v>
      </c>
      <c r="AO15" s="11">
        <v>0</v>
      </c>
      <c r="AP15" s="11">
        <v>0</v>
      </c>
      <c r="AQ15" s="11">
        <v>1536.03</v>
      </c>
      <c r="AR15" s="11">
        <f>AQ15-AP15</f>
        <v>1536.03</v>
      </c>
      <c r="AS15" s="11">
        <f>IF(AP15=0,0,AQ15/AP15*100)</f>
        <v>0</v>
      </c>
      <c r="AT15" s="11">
        <v>0</v>
      </c>
      <c r="AU15" s="11">
        <v>0</v>
      </c>
      <c r="AV15" s="11">
        <v>0</v>
      </c>
      <c r="AW15" s="11">
        <v>237.07</v>
      </c>
      <c r="AX15" s="11">
        <f>AW15-AV15</f>
        <v>237.07</v>
      </c>
      <c r="AY15" s="11">
        <f>IF(AV15=0,0,AW15/AV15*100)</f>
        <v>0</v>
      </c>
      <c r="AZ15" s="11">
        <v>360</v>
      </c>
      <c r="BA15" s="11">
        <v>360</v>
      </c>
      <c r="BB15" s="11">
        <v>360</v>
      </c>
      <c r="BC15" s="11">
        <v>1269.05</v>
      </c>
      <c r="BD15" s="11">
        <f>BC15-BB15</f>
        <v>909.05</v>
      </c>
      <c r="BE15" s="11">
        <f>IF(BB15=0,0,BC15/BB15*100)</f>
        <v>352.51388888888886</v>
      </c>
      <c r="BF15" s="11">
        <v>0</v>
      </c>
      <c r="BG15" s="11">
        <v>0</v>
      </c>
      <c r="BH15" s="11">
        <v>0</v>
      </c>
      <c r="BI15" s="11">
        <v>7.75</v>
      </c>
      <c r="BJ15" s="11">
        <f>BI15-BH15</f>
        <v>7.75</v>
      </c>
      <c r="BK15" s="11">
        <f>IF(BH15=0,0,BI15/BH15*100)</f>
        <v>0</v>
      </c>
      <c r="BL15" s="11">
        <v>0</v>
      </c>
      <c r="BM15" s="11">
        <v>0</v>
      </c>
      <c r="BN15" s="11">
        <v>0</v>
      </c>
      <c r="BO15" s="11">
        <v>316.98</v>
      </c>
      <c r="BP15" s="11">
        <f>BO15-BN15</f>
        <v>316.98</v>
      </c>
      <c r="BQ15" s="11">
        <f>IF(BN15=0,0,BO15/BN15*100)</f>
        <v>0</v>
      </c>
    </row>
    <row r="16" spans="1:69" x14ac:dyDescent="0.2">
      <c r="A16" s="10"/>
      <c r="B16" s="10">
        <v>19010300</v>
      </c>
      <c r="C16" s="10" t="s">
        <v>30</v>
      </c>
      <c r="D16" s="11">
        <v>20525</v>
      </c>
      <c r="E16" s="11">
        <v>20525</v>
      </c>
      <c r="F16" s="11">
        <v>18585</v>
      </c>
      <c r="G16" s="11">
        <v>13529.34</v>
      </c>
      <c r="H16" s="11">
        <f>G16-F16</f>
        <v>-5055.66</v>
      </c>
      <c r="I16" s="11">
        <f>IF(F16=0,0,G16/F16*100)</f>
        <v>72.797094430992743</v>
      </c>
      <c r="J16" s="11">
        <v>0</v>
      </c>
      <c r="K16" s="11">
        <v>0</v>
      </c>
      <c r="L16" s="11">
        <v>0</v>
      </c>
      <c r="M16" s="11">
        <v>0</v>
      </c>
      <c r="N16" s="11">
        <f>M16-L16</f>
        <v>0</v>
      </c>
      <c r="O16" s="11">
        <f>IF(L16=0,0,M16/L16*100)</f>
        <v>0</v>
      </c>
      <c r="P16" s="11">
        <v>18320</v>
      </c>
      <c r="Q16" s="11">
        <v>18320</v>
      </c>
      <c r="R16" s="11">
        <v>16380</v>
      </c>
      <c r="S16" s="11">
        <v>11871.33</v>
      </c>
      <c r="T16" s="11">
        <f>S16-R16</f>
        <v>-4508.67</v>
      </c>
      <c r="U16" s="11">
        <f>IF(R16=0,0,S16/R16*100)</f>
        <v>72.474542124542126</v>
      </c>
      <c r="V16" s="11">
        <v>18320</v>
      </c>
      <c r="W16" s="11">
        <v>18320</v>
      </c>
      <c r="X16" s="11">
        <v>16380</v>
      </c>
      <c r="Y16" s="11">
        <v>11871.33</v>
      </c>
      <c r="Z16" s="11">
        <f>Y16-X16</f>
        <v>-4508.67</v>
      </c>
      <c r="AA16" s="11">
        <f>IF(X16=0,0,Y16/X16*100)</f>
        <v>72.474542124542126</v>
      </c>
      <c r="AB16" s="11">
        <v>2205</v>
      </c>
      <c r="AC16" s="11">
        <v>2205</v>
      </c>
      <c r="AD16" s="11">
        <v>2205</v>
      </c>
      <c r="AE16" s="11">
        <v>1658.0100000000002</v>
      </c>
      <c r="AF16" s="11">
        <f>AE16-AD16</f>
        <v>-546.98999999999978</v>
      </c>
      <c r="AG16" s="11">
        <f>IF(AD16=0,0,AE16/AD16*100)</f>
        <v>75.193197278911569</v>
      </c>
      <c r="AH16" s="11">
        <v>0</v>
      </c>
      <c r="AI16" s="11">
        <v>0</v>
      </c>
      <c r="AJ16" s="11">
        <v>0</v>
      </c>
      <c r="AK16" s="11">
        <v>95.63</v>
      </c>
      <c r="AL16" s="11">
        <f>AK16-AJ16</f>
        <v>95.63</v>
      </c>
      <c r="AM16" s="11">
        <f>IF(AJ16=0,0,AK16/AJ16*100)</f>
        <v>0</v>
      </c>
      <c r="AN16" s="11">
        <v>0</v>
      </c>
      <c r="AO16" s="11">
        <v>0</v>
      </c>
      <c r="AP16" s="11">
        <v>0</v>
      </c>
      <c r="AQ16" s="11">
        <v>953.69</v>
      </c>
      <c r="AR16" s="11">
        <f>AQ16-AP16</f>
        <v>953.69</v>
      </c>
      <c r="AS16" s="11">
        <f>IF(AP16=0,0,AQ16/AP16*100)</f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f>AW16-AV16</f>
        <v>0</v>
      </c>
      <c r="AY16" s="11">
        <f>IF(AV16=0,0,AW16/AV16*100)</f>
        <v>0</v>
      </c>
      <c r="AZ16" s="11">
        <v>2205</v>
      </c>
      <c r="BA16" s="11">
        <v>2205</v>
      </c>
      <c r="BB16" s="11">
        <v>2205</v>
      </c>
      <c r="BC16" s="11">
        <v>608.69000000000005</v>
      </c>
      <c r="BD16" s="11">
        <f>BC16-BB16</f>
        <v>-1596.31</v>
      </c>
      <c r="BE16" s="11">
        <f>IF(BB16=0,0,BC16/BB16*100)</f>
        <v>27.604988662131525</v>
      </c>
      <c r="BF16" s="11">
        <v>0</v>
      </c>
      <c r="BG16" s="11">
        <v>0</v>
      </c>
      <c r="BH16" s="11">
        <v>0</v>
      </c>
      <c r="BI16" s="11">
        <v>0</v>
      </c>
      <c r="BJ16" s="11">
        <f>BI16-BH16</f>
        <v>0</v>
      </c>
      <c r="BK16" s="11">
        <f>IF(BH16=0,0,BI16/BH16*100)</f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f>BO16-BN16</f>
        <v>0</v>
      </c>
      <c r="BQ16" s="11">
        <f>IF(BN16=0,0,BO16/BN16*100)</f>
        <v>0</v>
      </c>
    </row>
    <row r="17" spans="1:69" x14ac:dyDescent="0.2">
      <c r="A17" s="10"/>
      <c r="B17" s="10">
        <v>19011000</v>
      </c>
      <c r="C17" s="10" t="s">
        <v>31</v>
      </c>
      <c r="D17" s="11">
        <v>0</v>
      </c>
      <c r="E17" s="11">
        <v>0</v>
      </c>
      <c r="F17" s="11">
        <v>0</v>
      </c>
      <c r="G17" s="11">
        <v>3987.3899999999994</v>
      </c>
      <c r="H17" s="11">
        <f>G17-F17</f>
        <v>3987.3899999999994</v>
      </c>
      <c r="I17" s="11">
        <f>IF(F17=0,0,G17/F17*100)</f>
        <v>0</v>
      </c>
      <c r="J17" s="11">
        <v>0</v>
      </c>
      <c r="K17" s="11">
        <v>0</v>
      </c>
      <c r="L17" s="11">
        <v>0</v>
      </c>
      <c r="M17" s="11">
        <v>0</v>
      </c>
      <c r="N17" s="11">
        <f>M17-L17</f>
        <v>0</v>
      </c>
      <c r="O17" s="11">
        <f>IF(L17=0,0,M17/L17*100)</f>
        <v>0</v>
      </c>
      <c r="P17" s="11">
        <v>0</v>
      </c>
      <c r="Q17" s="11">
        <v>0</v>
      </c>
      <c r="R17" s="11">
        <v>0</v>
      </c>
      <c r="S17" s="11">
        <v>3516.1</v>
      </c>
      <c r="T17" s="11">
        <f>S17-R17</f>
        <v>3516.1</v>
      </c>
      <c r="U17" s="11">
        <f>IF(R17=0,0,S17/R17*100)</f>
        <v>0</v>
      </c>
      <c r="V17" s="11">
        <v>0</v>
      </c>
      <c r="W17" s="11">
        <v>0</v>
      </c>
      <c r="X17" s="11">
        <v>0</v>
      </c>
      <c r="Y17" s="11">
        <v>3516.1</v>
      </c>
      <c r="Z17" s="11">
        <f>Y17-X17</f>
        <v>3516.1</v>
      </c>
      <c r="AA17" s="11">
        <f>IF(X17=0,0,Y17/X17*100)</f>
        <v>0</v>
      </c>
      <c r="AB17" s="11">
        <v>0</v>
      </c>
      <c r="AC17" s="11">
        <v>0</v>
      </c>
      <c r="AD17" s="11">
        <v>0</v>
      </c>
      <c r="AE17" s="11">
        <v>471.29</v>
      </c>
      <c r="AF17" s="11">
        <f>AE17-AD17</f>
        <v>471.29</v>
      </c>
      <c r="AG17" s="11">
        <f>IF(AD17=0,0,AE17/AD17*100)</f>
        <v>0</v>
      </c>
      <c r="AH17" s="11">
        <v>0</v>
      </c>
      <c r="AI17" s="11">
        <v>0</v>
      </c>
      <c r="AJ17" s="11">
        <v>0</v>
      </c>
      <c r="AK17" s="11">
        <v>6.31</v>
      </c>
      <c r="AL17" s="11">
        <f>AK17-AJ17</f>
        <v>6.31</v>
      </c>
      <c r="AM17" s="11">
        <f>IF(AJ17=0,0,AK17/AJ17*100)</f>
        <v>0</v>
      </c>
      <c r="AN17" s="11">
        <v>0</v>
      </c>
      <c r="AO17" s="11">
        <v>0</v>
      </c>
      <c r="AP17" s="11">
        <v>0</v>
      </c>
      <c r="AQ17" s="11">
        <v>161.12</v>
      </c>
      <c r="AR17" s="11">
        <f>AQ17-AP17</f>
        <v>161.12</v>
      </c>
      <c r="AS17" s="11">
        <f>IF(AP17=0,0,AQ17/AP17*100)</f>
        <v>0</v>
      </c>
      <c r="AT17" s="11">
        <v>0</v>
      </c>
      <c r="AU17" s="11">
        <v>0</v>
      </c>
      <c r="AV17" s="11">
        <v>0</v>
      </c>
      <c r="AW17" s="11">
        <v>72.489999999999995</v>
      </c>
      <c r="AX17" s="11">
        <f>AW17-AV17</f>
        <v>72.489999999999995</v>
      </c>
      <c r="AY17" s="11">
        <f>IF(AV17=0,0,AW17/AV17*100)</f>
        <v>0</v>
      </c>
      <c r="AZ17" s="11">
        <v>0</v>
      </c>
      <c r="BA17" s="11">
        <v>0</v>
      </c>
      <c r="BB17" s="11">
        <v>0</v>
      </c>
      <c r="BC17" s="11">
        <v>17.690000000000001</v>
      </c>
      <c r="BD17" s="11">
        <f>BC17-BB17</f>
        <v>17.690000000000001</v>
      </c>
      <c r="BE17" s="11">
        <f>IF(BB17=0,0,BC17/BB17*100)</f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f>BI17-BH17</f>
        <v>0</v>
      </c>
      <c r="BK17" s="11">
        <f>IF(BH17=0,0,BI17/BH17*100)</f>
        <v>0</v>
      </c>
      <c r="BL17" s="11">
        <v>0</v>
      </c>
      <c r="BM17" s="11">
        <v>0</v>
      </c>
      <c r="BN17" s="11">
        <v>0</v>
      </c>
      <c r="BO17" s="11">
        <v>213.68</v>
      </c>
      <c r="BP17" s="11">
        <f>BO17-BN17</f>
        <v>213.68</v>
      </c>
      <c r="BQ17" s="11">
        <f>IF(BN17=0,0,BO17/BN17*100)</f>
        <v>0</v>
      </c>
    </row>
    <row r="18" spans="1:69" x14ac:dyDescent="0.2">
      <c r="A18" s="10"/>
      <c r="B18" s="10">
        <v>20000000</v>
      </c>
      <c r="C18" s="10" t="s">
        <v>32</v>
      </c>
      <c r="D18" s="11">
        <v>3623773</v>
      </c>
      <c r="E18" s="11">
        <v>4319364.290000001</v>
      </c>
      <c r="F18" s="11">
        <v>3599470.2416666676</v>
      </c>
      <c r="G18" s="11">
        <v>2388706.0100000002</v>
      </c>
      <c r="H18" s="11">
        <f>G18-F18</f>
        <v>-1210764.2316666674</v>
      </c>
      <c r="I18" s="11">
        <f>IF(F18=0,0,G18/F18*100)</f>
        <v>66.362710333005964</v>
      </c>
      <c r="J18" s="11">
        <v>2948058</v>
      </c>
      <c r="K18" s="11">
        <v>3393003.45</v>
      </c>
      <c r="L18" s="11">
        <v>2827502.8750000005</v>
      </c>
      <c r="M18" s="11">
        <v>1758467.74</v>
      </c>
      <c r="N18" s="11">
        <f>M18-L18</f>
        <v>-1069035.1350000005</v>
      </c>
      <c r="O18" s="11">
        <f>IF(L18=0,0,M18/L18*100)</f>
        <v>62.191545605413388</v>
      </c>
      <c r="P18" s="11">
        <v>671475</v>
      </c>
      <c r="Q18" s="11">
        <v>700539.52</v>
      </c>
      <c r="R18" s="11">
        <v>583782.93333333347</v>
      </c>
      <c r="S18" s="11">
        <v>415641.98000000004</v>
      </c>
      <c r="T18" s="11">
        <f>S18-R18</f>
        <v>-168140.95333333343</v>
      </c>
      <c r="U18" s="11">
        <f>IF(R18=0,0,S18/R18*100)</f>
        <v>71.198035479854155</v>
      </c>
      <c r="V18" s="11">
        <v>671475</v>
      </c>
      <c r="W18" s="11">
        <v>700539.52</v>
      </c>
      <c r="X18" s="11">
        <v>583782.93333333347</v>
      </c>
      <c r="Y18" s="11">
        <v>415641.98000000004</v>
      </c>
      <c r="Z18" s="11">
        <f>Y18-X18</f>
        <v>-168140.95333333343</v>
      </c>
      <c r="AA18" s="11">
        <f>IF(X18=0,0,Y18/X18*100)</f>
        <v>71.198035479854155</v>
      </c>
      <c r="AB18" s="11">
        <v>4240</v>
      </c>
      <c r="AC18" s="11">
        <v>225821.32</v>
      </c>
      <c r="AD18" s="11">
        <v>188184.43333333329</v>
      </c>
      <c r="AE18" s="11">
        <v>214596.28999999998</v>
      </c>
      <c r="AF18" s="11">
        <f>AE18-AD18</f>
        <v>26411.856666666688</v>
      </c>
      <c r="AG18" s="11">
        <f>IF(AD18=0,0,AE18/AD18*100)</f>
        <v>114.0350911065439</v>
      </c>
      <c r="AH18" s="11">
        <v>0</v>
      </c>
      <c r="AI18" s="11">
        <v>0</v>
      </c>
      <c r="AJ18" s="11">
        <v>0</v>
      </c>
      <c r="AK18" s="11">
        <v>0</v>
      </c>
      <c r="AL18" s="11">
        <f>AK18-AJ18</f>
        <v>0</v>
      </c>
      <c r="AM18" s="11">
        <f>IF(AJ18=0,0,AK18/AJ18*100)</f>
        <v>0</v>
      </c>
      <c r="AN18" s="11">
        <v>4240</v>
      </c>
      <c r="AO18" s="11">
        <v>192670</v>
      </c>
      <c r="AP18" s="11">
        <v>160558.33333333331</v>
      </c>
      <c r="AQ18" s="11">
        <v>181268.33</v>
      </c>
      <c r="AR18" s="11">
        <f>AQ18-AP18</f>
        <v>20709.996666666673</v>
      </c>
      <c r="AS18" s="11">
        <f>IF(AP18=0,0,AQ18/AP18*100)</f>
        <v>112.8987367000571</v>
      </c>
      <c r="AT18" s="11">
        <v>0</v>
      </c>
      <c r="AU18" s="11">
        <v>0</v>
      </c>
      <c r="AV18" s="11">
        <v>0</v>
      </c>
      <c r="AW18" s="11">
        <v>144</v>
      </c>
      <c r="AX18" s="11">
        <f>AW18-AV18</f>
        <v>144</v>
      </c>
      <c r="AY18" s="11">
        <f>IF(AV18=0,0,AW18/AV18*100)</f>
        <v>0</v>
      </c>
      <c r="AZ18" s="11">
        <v>0</v>
      </c>
      <c r="BA18" s="11">
        <v>33151.32</v>
      </c>
      <c r="BB18" s="11">
        <v>27626.099999999991</v>
      </c>
      <c r="BC18" s="11">
        <v>33181.96</v>
      </c>
      <c r="BD18" s="11">
        <f>BC18-BB18</f>
        <v>5555.8600000000079</v>
      </c>
      <c r="BE18" s="11">
        <f>IF(BB18=0,0,BC18/BB18*100)</f>
        <v>120.11090961083906</v>
      </c>
      <c r="BF18" s="11">
        <v>0</v>
      </c>
      <c r="BG18" s="11">
        <v>0</v>
      </c>
      <c r="BH18" s="11">
        <v>0</v>
      </c>
      <c r="BI18" s="11">
        <v>2</v>
      </c>
      <c r="BJ18" s="11">
        <f>BI18-BH18</f>
        <v>2</v>
      </c>
      <c r="BK18" s="11">
        <f>IF(BH18=0,0,BI18/BH18*100)</f>
        <v>0</v>
      </c>
      <c r="BL18" s="11">
        <v>0</v>
      </c>
      <c r="BM18" s="11">
        <v>0</v>
      </c>
      <c r="BN18" s="11">
        <v>0</v>
      </c>
      <c r="BO18" s="11">
        <v>0</v>
      </c>
      <c r="BP18" s="11">
        <f>BO18-BN18</f>
        <v>0</v>
      </c>
      <c r="BQ18" s="11">
        <f>IF(BN18=0,0,BO18/BN18*100)</f>
        <v>0</v>
      </c>
    </row>
    <row r="19" spans="1:69" x14ac:dyDescent="0.2">
      <c r="A19" s="10"/>
      <c r="B19" s="10">
        <v>24000000</v>
      </c>
      <c r="C19" s="10" t="s">
        <v>33</v>
      </c>
      <c r="D19" s="11">
        <v>0</v>
      </c>
      <c r="E19" s="11">
        <v>0</v>
      </c>
      <c r="F19" s="11">
        <v>0</v>
      </c>
      <c r="G19" s="11">
        <v>85955.14</v>
      </c>
      <c r="H19" s="11">
        <f>G19-F19</f>
        <v>85955.14</v>
      </c>
      <c r="I19" s="11">
        <f>IF(F19=0,0,G19/F19*100)</f>
        <v>0</v>
      </c>
      <c r="J19" s="11">
        <v>0</v>
      </c>
      <c r="K19" s="11">
        <v>0</v>
      </c>
      <c r="L19" s="11">
        <v>0</v>
      </c>
      <c r="M19" s="11">
        <v>0</v>
      </c>
      <c r="N19" s="11">
        <f>M19-L19</f>
        <v>0</v>
      </c>
      <c r="O19" s="11">
        <f>IF(L19=0,0,M19/L19*100)</f>
        <v>0</v>
      </c>
      <c r="P19" s="11">
        <v>0</v>
      </c>
      <c r="Q19" s="11">
        <v>0</v>
      </c>
      <c r="R19" s="11">
        <v>0</v>
      </c>
      <c r="S19" s="11">
        <v>85372.53</v>
      </c>
      <c r="T19" s="11">
        <f>S19-R19</f>
        <v>85372.53</v>
      </c>
      <c r="U19" s="11">
        <f>IF(R19=0,0,S19/R19*100)</f>
        <v>0</v>
      </c>
      <c r="V19" s="11">
        <v>0</v>
      </c>
      <c r="W19" s="11">
        <v>0</v>
      </c>
      <c r="X19" s="11">
        <v>0</v>
      </c>
      <c r="Y19" s="11">
        <v>85372.53</v>
      </c>
      <c r="Z19" s="11">
        <f>Y19-X19</f>
        <v>85372.53</v>
      </c>
      <c r="AA19" s="11">
        <f>IF(X19=0,0,Y19/X19*100)</f>
        <v>0</v>
      </c>
      <c r="AB19" s="11">
        <v>0</v>
      </c>
      <c r="AC19" s="11">
        <v>0</v>
      </c>
      <c r="AD19" s="11">
        <v>0</v>
      </c>
      <c r="AE19" s="11">
        <v>582.61</v>
      </c>
      <c r="AF19" s="11">
        <f>AE19-AD19</f>
        <v>582.61</v>
      </c>
      <c r="AG19" s="11">
        <f>IF(AD19=0,0,AE19/AD19*100)</f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f>AK19-AJ19</f>
        <v>0</v>
      </c>
      <c r="AM19" s="11">
        <f>IF(AJ19=0,0,AK19/AJ19*100)</f>
        <v>0</v>
      </c>
      <c r="AN19" s="11">
        <v>0</v>
      </c>
      <c r="AO19" s="11">
        <v>0</v>
      </c>
      <c r="AP19" s="11">
        <v>0</v>
      </c>
      <c r="AQ19" s="11">
        <v>409.97</v>
      </c>
      <c r="AR19" s="11">
        <f>AQ19-AP19</f>
        <v>409.97</v>
      </c>
      <c r="AS19" s="11">
        <f>IF(AP19=0,0,AQ19/AP19*100)</f>
        <v>0</v>
      </c>
      <c r="AT19" s="11">
        <v>0</v>
      </c>
      <c r="AU19" s="11">
        <v>0</v>
      </c>
      <c r="AV19" s="11">
        <v>0</v>
      </c>
      <c r="AW19" s="11">
        <v>144</v>
      </c>
      <c r="AX19" s="11">
        <f>AW19-AV19</f>
        <v>144</v>
      </c>
      <c r="AY19" s="11">
        <f>IF(AV19=0,0,AW19/AV19*100)</f>
        <v>0</v>
      </c>
      <c r="AZ19" s="11">
        <v>0</v>
      </c>
      <c r="BA19" s="11">
        <v>0</v>
      </c>
      <c r="BB19" s="11">
        <v>0</v>
      </c>
      <c r="BC19" s="11">
        <v>28.64</v>
      </c>
      <c r="BD19" s="11">
        <f>BC19-BB19</f>
        <v>28.64</v>
      </c>
      <c r="BE19" s="11">
        <f>IF(BB19=0,0,BC19/BB19*100)</f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f>BI19-BH19</f>
        <v>0</v>
      </c>
      <c r="BK19" s="11">
        <f>IF(BH19=0,0,BI19/BH19*100)</f>
        <v>0</v>
      </c>
      <c r="BL19" s="11">
        <v>0</v>
      </c>
      <c r="BM19" s="11">
        <v>0</v>
      </c>
      <c r="BN19" s="11">
        <v>0</v>
      </c>
      <c r="BO19" s="11">
        <v>0</v>
      </c>
      <c r="BP19" s="11">
        <f>BO19-BN19</f>
        <v>0</v>
      </c>
      <c r="BQ19" s="11">
        <f>IF(BN19=0,0,BO19/BN19*100)</f>
        <v>0</v>
      </c>
    </row>
    <row r="20" spans="1:69" x14ac:dyDescent="0.2">
      <c r="A20" s="10"/>
      <c r="B20" s="10">
        <v>24060000</v>
      </c>
      <c r="C20" s="10" t="s">
        <v>34</v>
      </c>
      <c r="D20" s="11">
        <v>0</v>
      </c>
      <c r="E20" s="11">
        <v>0</v>
      </c>
      <c r="F20" s="11">
        <v>0</v>
      </c>
      <c r="G20" s="11">
        <v>15008.539999999999</v>
      </c>
      <c r="H20" s="11">
        <f>G20-F20</f>
        <v>15008.539999999999</v>
      </c>
      <c r="I20" s="11">
        <f>IF(F20=0,0,G20/F20*100)</f>
        <v>0</v>
      </c>
      <c r="J20" s="11">
        <v>0</v>
      </c>
      <c r="K20" s="11">
        <v>0</v>
      </c>
      <c r="L20" s="11">
        <v>0</v>
      </c>
      <c r="M20" s="11">
        <v>0</v>
      </c>
      <c r="N20" s="11">
        <f>M20-L20</f>
        <v>0</v>
      </c>
      <c r="O20" s="11">
        <f>IF(L20=0,0,M20/L20*100)</f>
        <v>0</v>
      </c>
      <c r="P20" s="11">
        <v>0</v>
      </c>
      <c r="Q20" s="11">
        <v>0</v>
      </c>
      <c r="R20" s="11">
        <v>0</v>
      </c>
      <c r="S20" s="11">
        <v>14425.93</v>
      </c>
      <c r="T20" s="11">
        <f>S20-R20</f>
        <v>14425.93</v>
      </c>
      <c r="U20" s="11">
        <f>IF(R20=0,0,S20/R20*100)</f>
        <v>0</v>
      </c>
      <c r="V20" s="11">
        <v>0</v>
      </c>
      <c r="W20" s="11">
        <v>0</v>
      </c>
      <c r="X20" s="11">
        <v>0</v>
      </c>
      <c r="Y20" s="11">
        <v>14425.93</v>
      </c>
      <c r="Z20" s="11">
        <f>Y20-X20</f>
        <v>14425.93</v>
      </c>
      <c r="AA20" s="11">
        <f>IF(X20=0,0,Y20/X20*100)</f>
        <v>0</v>
      </c>
      <c r="AB20" s="11">
        <v>0</v>
      </c>
      <c r="AC20" s="11">
        <v>0</v>
      </c>
      <c r="AD20" s="11">
        <v>0</v>
      </c>
      <c r="AE20" s="11">
        <v>582.61</v>
      </c>
      <c r="AF20" s="11">
        <f>AE20-AD20</f>
        <v>582.61</v>
      </c>
      <c r="AG20" s="11">
        <f>IF(AD20=0,0,AE20/AD20*100)</f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f>AK20-AJ20</f>
        <v>0</v>
      </c>
      <c r="AM20" s="11">
        <f>IF(AJ20=0,0,AK20/AJ20*100)</f>
        <v>0</v>
      </c>
      <c r="AN20" s="11">
        <v>0</v>
      </c>
      <c r="AO20" s="11">
        <v>0</v>
      </c>
      <c r="AP20" s="11">
        <v>0</v>
      </c>
      <c r="AQ20" s="11">
        <v>409.97</v>
      </c>
      <c r="AR20" s="11">
        <f>AQ20-AP20</f>
        <v>409.97</v>
      </c>
      <c r="AS20" s="11">
        <f>IF(AP20=0,0,AQ20/AP20*100)</f>
        <v>0</v>
      </c>
      <c r="AT20" s="11">
        <v>0</v>
      </c>
      <c r="AU20" s="11">
        <v>0</v>
      </c>
      <c r="AV20" s="11">
        <v>0</v>
      </c>
      <c r="AW20" s="11">
        <v>144</v>
      </c>
      <c r="AX20" s="11">
        <f>AW20-AV20</f>
        <v>144</v>
      </c>
      <c r="AY20" s="11">
        <f>IF(AV20=0,0,AW20/AV20*100)</f>
        <v>0</v>
      </c>
      <c r="AZ20" s="11">
        <v>0</v>
      </c>
      <c r="BA20" s="11">
        <v>0</v>
      </c>
      <c r="BB20" s="11">
        <v>0</v>
      </c>
      <c r="BC20" s="11">
        <v>28.64</v>
      </c>
      <c r="BD20" s="11">
        <f>BC20-BB20</f>
        <v>28.64</v>
      </c>
      <c r="BE20" s="11">
        <f>IF(BB20=0,0,BC20/BB20*100)</f>
        <v>0</v>
      </c>
      <c r="BF20" s="11">
        <v>0</v>
      </c>
      <c r="BG20" s="11">
        <v>0</v>
      </c>
      <c r="BH20" s="11">
        <v>0</v>
      </c>
      <c r="BI20" s="11">
        <v>0</v>
      </c>
      <c r="BJ20" s="11">
        <f>BI20-BH20</f>
        <v>0</v>
      </c>
      <c r="BK20" s="11">
        <f>IF(BH20=0,0,BI20/BH20*100)</f>
        <v>0</v>
      </c>
      <c r="BL20" s="11">
        <v>0</v>
      </c>
      <c r="BM20" s="11">
        <v>0</v>
      </c>
      <c r="BN20" s="11">
        <v>0</v>
      </c>
      <c r="BO20" s="11">
        <v>0</v>
      </c>
      <c r="BP20" s="11">
        <f>BO20-BN20</f>
        <v>0</v>
      </c>
      <c r="BQ20" s="11">
        <f>IF(BN20=0,0,BO20/BN20*100)</f>
        <v>0</v>
      </c>
    </row>
    <row r="21" spans="1:69" x14ac:dyDescent="0.2">
      <c r="A21" s="10"/>
      <c r="B21" s="10">
        <v>24062100</v>
      </c>
      <c r="C21" s="10" t="s">
        <v>35</v>
      </c>
      <c r="D21" s="11">
        <v>0</v>
      </c>
      <c r="E21" s="11">
        <v>0</v>
      </c>
      <c r="F21" s="11">
        <v>0</v>
      </c>
      <c r="G21" s="11">
        <v>15008.539999999999</v>
      </c>
      <c r="H21" s="11">
        <f>G21-F21</f>
        <v>15008.539999999999</v>
      </c>
      <c r="I21" s="11">
        <f>IF(F21=0,0,G21/F21*100)</f>
        <v>0</v>
      </c>
      <c r="J21" s="11">
        <v>0</v>
      </c>
      <c r="K21" s="11">
        <v>0</v>
      </c>
      <c r="L21" s="11">
        <v>0</v>
      </c>
      <c r="M21" s="11">
        <v>0</v>
      </c>
      <c r="N21" s="11">
        <f>M21-L21</f>
        <v>0</v>
      </c>
      <c r="O21" s="11">
        <f>IF(L21=0,0,M21/L21*100)</f>
        <v>0</v>
      </c>
      <c r="P21" s="11">
        <v>0</v>
      </c>
      <c r="Q21" s="11">
        <v>0</v>
      </c>
      <c r="R21" s="11">
        <v>0</v>
      </c>
      <c r="S21" s="11">
        <v>14425.93</v>
      </c>
      <c r="T21" s="11">
        <f>S21-R21</f>
        <v>14425.93</v>
      </c>
      <c r="U21" s="11">
        <f>IF(R21=0,0,S21/R21*100)</f>
        <v>0</v>
      </c>
      <c r="V21" s="11">
        <v>0</v>
      </c>
      <c r="W21" s="11">
        <v>0</v>
      </c>
      <c r="X21" s="11">
        <v>0</v>
      </c>
      <c r="Y21" s="11">
        <v>14425.93</v>
      </c>
      <c r="Z21" s="11">
        <f>Y21-X21</f>
        <v>14425.93</v>
      </c>
      <c r="AA21" s="11">
        <f>IF(X21=0,0,Y21/X21*100)</f>
        <v>0</v>
      </c>
      <c r="AB21" s="11">
        <v>0</v>
      </c>
      <c r="AC21" s="11">
        <v>0</v>
      </c>
      <c r="AD21" s="11">
        <v>0</v>
      </c>
      <c r="AE21" s="11">
        <v>582.61</v>
      </c>
      <c r="AF21" s="11">
        <f>AE21-AD21</f>
        <v>582.61</v>
      </c>
      <c r="AG21" s="11">
        <f>IF(AD21=0,0,AE21/AD21*100)</f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f>AK21-AJ21</f>
        <v>0</v>
      </c>
      <c r="AM21" s="11">
        <f>IF(AJ21=0,0,AK21/AJ21*100)</f>
        <v>0</v>
      </c>
      <c r="AN21" s="11">
        <v>0</v>
      </c>
      <c r="AO21" s="11">
        <v>0</v>
      </c>
      <c r="AP21" s="11">
        <v>0</v>
      </c>
      <c r="AQ21" s="11">
        <v>409.97</v>
      </c>
      <c r="AR21" s="11">
        <f>AQ21-AP21</f>
        <v>409.97</v>
      </c>
      <c r="AS21" s="11">
        <f>IF(AP21=0,0,AQ21/AP21*100)</f>
        <v>0</v>
      </c>
      <c r="AT21" s="11">
        <v>0</v>
      </c>
      <c r="AU21" s="11">
        <v>0</v>
      </c>
      <c r="AV21" s="11">
        <v>0</v>
      </c>
      <c r="AW21" s="11">
        <v>144</v>
      </c>
      <c r="AX21" s="11">
        <f>AW21-AV21</f>
        <v>144</v>
      </c>
      <c r="AY21" s="11">
        <f>IF(AV21=0,0,AW21/AV21*100)</f>
        <v>0</v>
      </c>
      <c r="AZ21" s="11">
        <v>0</v>
      </c>
      <c r="BA21" s="11">
        <v>0</v>
      </c>
      <c r="BB21" s="11">
        <v>0</v>
      </c>
      <c r="BC21" s="11">
        <v>28.64</v>
      </c>
      <c r="BD21" s="11">
        <f>BC21-BB21</f>
        <v>28.64</v>
      </c>
      <c r="BE21" s="11">
        <f>IF(BB21=0,0,BC21/BB21*100)</f>
        <v>0</v>
      </c>
      <c r="BF21" s="11">
        <v>0</v>
      </c>
      <c r="BG21" s="11">
        <v>0</v>
      </c>
      <c r="BH21" s="11">
        <v>0</v>
      </c>
      <c r="BI21" s="11">
        <v>0</v>
      </c>
      <c r="BJ21" s="11">
        <f>BI21-BH21</f>
        <v>0</v>
      </c>
      <c r="BK21" s="11">
        <f>IF(BH21=0,0,BI21/BH21*100)</f>
        <v>0</v>
      </c>
      <c r="BL21" s="11">
        <v>0</v>
      </c>
      <c r="BM21" s="11">
        <v>0</v>
      </c>
      <c r="BN21" s="11">
        <v>0</v>
      </c>
      <c r="BO21" s="11">
        <v>0</v>
      </c>
      <c r="BP21" s="11">
        <f>BO21-BN21</f>
        <v>0</v>
      </c>
      <c r="BQ21" s="11">
        <f>IF(BN21=0,0,BO21/BN21*100)</f>
        <v>0</v>
      </c>
    </row>
    <row r="22" spans="1:69" x14ac:dyDescent="0.2">
      <c r="A22" s="10"/>
      <c r="B22" s="10">
        <v>24170000</v>
      </c>
      <c r="C22" s="10" t="s">
        <v>36</v>
      </c>
      <c r="D22" s="11">
        <v>0</v>
      </c>
      <c r="E22" s="11">
        <v>0</v>
      </c>
      <c r="F22" s="11">
        <v>0</v>
      </c>
      <c r="G22" s="11">
        <v>70946.600000000006</v>
      </c>
      <c r="H22" s="11">
        <f>G22-F22</f>
        <v>70946.600000000006</v>
      </c>
      <c r="I22" s="11">
        <f>IF(F22=0,0,G22/F22*100)</f>
        <v>0</v>
      </c>
      <c r="J22" s="11">
        <v>0</v>
      </c>
      <c r="K22" s="11">
        <v>0</v>
      </c>
      <c r="L22" s="11">
        <v>0</v>
      </c>
      <c r="M22" s="11">
        <v>0</v>
      </c>
      <c r="N22" s="11">
        <f>M22-L22</f>
        <v>0</v>
      </c>
      <c r="O22" s="11">
        <f>IF(L22=0,0,M22/L22*100)</f>
        <v>0</v>
      </c>
      <c r="P22" s="11">
        <v>0</v>
      </c>
      <c r="Q22" s="11">
        <v>0</v>
      </c>
      <c r="R22" s="11">
        <v>0</v>
      </c>
      <c r="S22" s="11">
        <v>70946.600000000006</v>
      </c>
      <c r="T22" s="11">
        <f>S22-R22</f>
        <v>70946.600000000006</v>
      </c>
      <c r="U22" s="11">
        <f>IF(R22=0,0,S22/R22*100)</f>
        <v>0</v>
      </c>
      <c r="V22" s="11">
        <v>0</v>
      </c>
      <c r="W22" s="11">
        <v>0</v>
      </c>
      <c r="X22" s="11">
        <v>0</v>
      </c>
      <c r="Y22" s="11">
        <v>70946.600000000006</v>
      </c>
      <c r="Z22" s="11">
        <f>Y22-X22</f>
        <v>70946.600000000006</v>
      </c>
      <c r="AA22" s="11">
        <f>IF(X22=0,0,Y22/X22*100)</f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f>AE22-AD22</f>
        <v>0</v>
      </c>
      <c r="AG22" s="11">
        <f>IF(AD22=0,0,AE22/AD22*100)</f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f>AK22-AJ22</f>
        <v>0</v>
      </c>
      <c r="AM22" s="11">
        <f>IF(AJ22=0,0,AK22/AJ22*100)</f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f>AQ22-AP22</f>
        <v>0</v>
      </c>
      <c r="AS22" s="11">
        <f>IF(AP22=0,0,AQ22/AP22*100)</f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f>AW22-AV22</f>
        <v>0</v>
      </c>
      <c r="AY22" s="11">
        <f>IF(AV22=0,0,AW22/AV22*100)</f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f>BC22-BB22</f>
        <v>0</v>
      </c>
      <c r="BE22" s="11">
        <f>IF(BB22=0,0,BC22/BB22*100)</f>
        <v>0</v>
      </c>
      <c r="BF22" s="11">
        <v>0</v>
      </c>
      <c r="BG22" s="11">
        <v>0</v>
      </c>
      <c r="BH22" s="11">
        <v>0</v>
      </c>
      <c r="BI22" s="11">
        <v>0</v>
      </c>
      <c r="BJ22" s="11">
        <f>BI22-BH22</f>
        <v>0</v>
      </c>
      <c r="BK22" s="11">
        <f>IF(BH22=0,0,BI22/BH22*100)</f>
        <v>0</v>
      </c>
      <c r="BL22" s="11">
        <v>0</v>
      </c>
      <c r="BM22" s="11">
        <v>0</v>
      </c>
      <c r="BN22" s="11">
        <v>0</v>
      </c>
      <c r="BO22" s="11">
        <v>0</v>
      </c>
      <c r="BP22" s="11">
        <f>BO22-BN22</f>
        <v>0</v>
      </c>
      <c r="BQ22" s="11">
        <f>IF(BN22=0,0,BO22/BN22*100)</f>
        <v>0</v>
      </c>
    </row>
    <row r="23" spans="1:69" x14ac:dyDescent="0.2">
      <c r="A23" s="10"/>
      <c r="B23" s="10">
        <v>25000000</v>
      </c>
      <c r="C23" s="10" t="s">
        <v>37</v>
      </c>
      <c r="D23" s="11">
        <v>3623773</v>
      </c>
      <c r="E23" s="11">
        <v>4319364.290000001</v>
      </c>
      <c r="F23" s="11">
        <v>3599470.2416666676</v>
      </c>
      <c r="G23" s="11">
        <v>2302750.8699999996</v>
      </c>
      <c r="H23" s="11">
        <f>G23-F23</f>
        <v>-1296719.371666668</v>
      </c>
      <c r="I23" s="11">
        <f>IF(F23=0,0,G23/F23*100)</f>
        <v>63.974716149723008</v>
      </c>
      <c r="J23" s="11">
        <v>2948058</v>
      </c>
      <c r="K23" s="11">
        <v>3393003.45</v>
      </c>
      <c r="L23" s="11">
        <v>2827502.8750000005</v>
      </c>
      <c r="M23" s="11">
        <v>1758467.74</v>
      </c>
      <c r="N23" s="11">
        <f>M23-L23</f>
        <v>-1069035.1350000005</v>
      </c>
      <c r="O23" s="11">
        <f>IF(L23=0,0,M23/L23*100)</f>
        <v>62.191545605413388</v>
      </c>
      <c r="P23" s="11">
        <v>671475</v>
      </c>
      <c r="Q23" s="11">
        <v>700539.52</v>
      </c>
      <c r="R23" s="11">
        <v>583782.93333333347</v>
      </c>
      <c r="S23" s="11">
        <v>330269.45</v>
      </c>
      <c r="T23" s="11">
        <f>S23-R23</f>
        <v>-253513.48333333345</v>
      </c>
      <c r="U23" s="11">
        <f>IF(R23=0,0,S23/R23*100)</f>
        <v>56.574015981282535</v>
      </c>
      <c r="V23" s="11">
        <v>671475</v>
      </c>
      <c r="W23" s="11">
        <v>700539.52</v>
      </c>
      <c r="X23" s="11">
        <v>583782.93333333347</v>
      </c>
      <c r="Y23" s="11">
        <v>330269.45</v>
      </c>
      <c r="Z23" s="11">
        <f>Y23-X23</f>
        <v>-253513.48333333345</v>
      </c>
      <c r="AA23" s="11">
        <f>IF(X23=0,0,Y23/X23*100)</f>
        <v>56.574015981282535</v>
      </c>
      <c r="AB23" s="11">
        <v>4240</v>
      </c>
      <c r="AC23" s="11">
        <v>225821.32</v>
      </c>
      <c r="AD23" s="11">
        <v>188184.43333333329</v>
      </c>
      <c r="AE23" s="11">
        <v>214013.68</v>
      </c>
      <c r="AF23" s="11">
        <f>AE23-AD23</f>
        <v>25829.246666666702</v>
      </c>
      <c r="AG23" s="11">
        <f>IF(AD23=0,0,AE23/AD23*100)</f>
        <v>113.72549589206193</v>
      </c>
      <c r="AH23" s="11">
        <v>0</v>
      </c>
      <c r="AI23" s="11">
        <v>0</v>
      </c>
      <c r="AJ23" s="11">
        <v>0</v>
      </c>
      <c r="AK23" s="11">
        <v>0</v>
      </c>
      <c r="AL23" s="11">
        <f>AK23-AJ23</f>
        <v>0</v>
      </c>
      <c r="AM23" s="11">
        <f>IF(AJ23=0,0,AK23/AJ23*100)</f>
        <v>0</v>
      </c>
      <c r="AN23" s="11">
        <v>4240</v>
      </c>
      <c r="AO23" s="11">
        <v>192670</v>
      </c>
      <c r="AP23" s="11">
        <v>160558.33333333331</v>
      </c>
      <c r="AQ23" s="11">
        <v>180858.36</v>
      </c>
      <c r="AR23" s="11">
        <f>AQ23-AP23</f>
        <v>20300.026666666672</v>
      </c>
      <c r="AS23" s="11">
        <f>IF(AP23=0,0,AQ23/AP23*100)</f>
        <v>112.64339648102974</v>
      </c>
      <c r="AT23" s="11">
        <v>0</v>
      </c>
      <c r="AU23" s="11">
        <v>0</v>
      </c>
      <c r="AV23" s="11">
        <v>0</v>
      </c>
      <c r="AW23" s="11">
        <v>0</v>
      </c>
      <c r="AX23" s="11">
        <f>AW23-AV23</f>
        <v>0</v>
      </c>
      <c r="AY23" s="11">
        <f>IF(AV23=0,0,AW23/AV23*100)</f>
        <v>0</v>
      </c>
      <c r="AZ23" s="11">
        <v>0</v>
      </c>
      <c r="BA23" s="11">
        <v>33151.32</v>
      </c>
      <c r="BB23" s="11">
        <v>27626.099999999991</v>
      </c>
      <c r="BC23" s="11">
        <v>33153.32</v>
      </c>
      <c r="BD23" s="11">
        <f>BC23-BB23</f>
        <v>5527.2200000000084</v>
      </c>
      <c r="BE23" s="11">
        <f>IF(BB23=0,0,BC23/BB23*100)</f>
        <v>120.00723953073364</v>
      </c>
      <c r="BF23" s="11">
        <v>0</v>
      </c>
      <c r="BG23" s="11">
        <v>0</v>
      </c>
      <c r="BH23" s="11">
        <v>0</v>
      </c>
      <c r="BI23" s="11">
        <v>2</v>
      </c>
      <c r="BJ23" s="11">
        <f>BI23-BH23</f>
        <v>2</v>
      </c>
      <c r="BK23" s="11">
        <f>IF(BH23=0,0,BI23/BH23*100)</f>
        <v>0</v>
      </c>
      <c r="BL23" s="11">
        <v>0</v>
      </c>
      <c r="BM23" s="11">
        <v>0</v>
      </c>
      <c r="BN23" s="11">
        <v>0</v>
      </c>
      <c r="BO23" s="11">
        <v>0</v>
      </c>
      <c r="BP23" s="11">
        <f>BO23-BN23</f>
        <v>0</v>
      </c>
      <c r="BQ23" s="11">
        <f>IF(BN23=0,0,BO23/BN23*100)</f>
        <v>0</v>
      </c>
    </row>
    <row r="24" spans="1:69" x14ac:dyDescent="0.2">
      <c r="A24" s="10"/>
      <c r="B24" s="10">
        <v>25010000</v>
      </c>
      <c r="C24" s="10" t="s">
        <v>38</v>
      </c>
      <c r="D24" s="11">
        <v>3623773</v>
      </c>
      <c r="E24" s="11">
        <v>3373027.24</v>
      </c>
      <c r="F24" s="11">
        <v>2810856.0333333337</v>
      </c>
      <c r="G24" s="11">
        <v>1346786.82</v>
      </c>
      <c r="H24" s="11">
        <f>G24-F24</f>
        <v>-1464069.2133333336</v>
      </c>
      <c r="I24" s="11">
        <f>IF(F24=0,0,G24/F24*100)</f>
        <v>47.913760222108372</v>
      </c>
      <c r="J24" s="11">
        <v>2948058</v>
      </c>
      <c r="K24" s="11">
        <v>2686415.24</v>
      </c>
      <c r="L24" s="11">
        <v>2238679.3666666672</v>
      </c>
      <c r="M24" s="11">
        <v>1042252.53</v>
      </c>
      <c r="N24" s="11">
        <f>M24-L24</f>
        <v>-1196426.8366666671</v>
      </c>
      <c r="O24" s="11">
        <f>IF(L24=0,0,M24/L24*100)</f>
        <v>46.556579093855937</v>
      </c>
      <c r="P24" s="11">
        <v>671475</v>
      </c>
      <c r="Q24" s="11">
        <v>671475</v>
      </c>
      <c r="R24" s="11">
        <v>559562.50000000012</v>
      </c>
      <c r="S24" s="11">
        <v>301204.93</v>
      </c>
      <c r="T24" s="11">
        <f>S24-R24</f>
        <v>-258357.57000000012</v>
      </c>
      <c r="U24" s="11">
        <f>IF(R24=0,0,S24/R24*100)</f>
        <v>53.828648274321445</v>
      </c>
      <c r="V24" s="11">
        <v>671475</v>
      </c>
      <c r="W24" s="11">
        <v>671475</v>
      </c>
      <c r="X24" s="11">
        <v>559562.50000000012</v>
      </c>
      <c r="Y24" s="11">
        <v>301204.93</v>
      </c>
      <c r="Z24" s="11">
        <f>Y24-X24</f>
        <v>-258357.57000000012</v>
      </c>
      <c r="AA24" s="11">
        <f>IF(X24=0,0,Y24/X24*100)</f>
        <v>53.828648274321445</v>
      </c>
      <c r="AB24" s="11">
        <v>4240</v>
      </c>
      <c r="AC24" s="11">
        <v>15137</v>
      </c>
      <c r="AD24" s="11">
        <v>12614.166666666666</v>
      </c>
      <c r="AE24" s="11">
        <v>3329.36</v>
      </c>
      <c r="AF24" s="11">
        <f>AE24-AD24</f>
        <v>-9284.8066666666655</v>
      </c>
      <c r="AG24" s="11">
        <f>IF(AD24=0,0,AE24/AD24*100)</f>
        <v>26.393816476184185</v>
      </c>
      <c r="AH24" s="11">
        <v>0</v>
      </c>
      <c r="AI24" s="11">
        <v>0</v>
      </c>
      <c r="AJ24" s="11">
        <v>0</v>
      </c>
      <c r="AK24" s="11">
        <v>0</v>
      </c>
      <c r="AL24" s="11">
        <f>AK24-AJ24</f>
        <v>0</v>
      </c>
      <c r="AM24" s="11">
        <f>IF(AJ24=0,0,AK24/AJ24*100)</f>
        <v>0</v>
      </c>
      <c r="AN24" s="11">
        <v>4240</v>
      </c>
      <c r="AO24" s="11">
        <v>15137</v>
      </c>
      <c r="AP24" s="11">
        <v>12614.166666666666</v>
      </c>
      <c r="AQ24" s="11">
        <v>3325.36</v>
      </c>
      <c r="AR24" s="11">
        <f>AQ24-AP24</f>
        <v>-9288.8066666666655</v>
      </c>
      <c r="AS24" s="11">
        <f>IF(AP24=0,0,AQ24/AP24*100)</f>
        <v>26.36210609764154</v>
      </c>
      <c r="AT24" s="11">
        <v>0</v>
      </c>
      <c r="AU24" s="11">
        <v>0</v>
      </c>
      <c r="AV24" s="11">
        <v>0</v>
      </c>
      <c r="AW24" s="11">
        <v>0</v>
      </c>
      <c r="AX24" s="11">
        <f>AW24-AV24</f>
        <v>0</v>
      </c>
      <c r="AY24" s="11">
        <f>IF(AV24=0,0,AW24/AV24*100)</f>
        <v>0</v>
      </c>
      <c r="AZ24" s="11">
        <v>0</v>
      </c>
      <c r="BA24" s="11">
        <v>0</v>
      </c>
      <c r="BB24" s="11">
        <v>0</v>
      </c>
      <c r="BC24" s="11">
        <v>2</v>
      </c>
      <c r="BD24" s="11">
        <f>BC24-BB24</f>
        <v>2</v>
      </c>
      <c r="BE24" s="11">
        <f>IF(BB24=0,0,BC24/BB24*100)</f>
        <v>0</v>
      </c>
      <c r="BF24" s="11">
        <v>0</v>
      </c>
      <c r="BG24" s="11">
        <v>0</v>
      </c>
      <c r="BH24" s="11">
        <v>0</v>
      </c>
      <c r="BI24" s="11">
        <v>2</v>
      </c>
      <c r="BJ24" s="11">
        <f>BI24-BH24</f>
        <v>2</v>
      </c>
      <c r="BK24" s="11">
        <f>IF(BH24=0,0,BI24/BH24*100)</f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f>BO24-BN24</f>
        <v>0</v>
      </c>
      <c r="BQ24" s="11">
        <f>IF(BN24=0,0,BO24/BN24*100)</f>
        <v>0</v>
      </c>
    </row>
    <row r="25" spans="1:69" x14ac:dyDescent="0.2">
      <c r="A25" s="10"/>
      <c r="B25" s="10">
        <v>25010100</v>
      </c>
      <c r="C25" s="10" t="s">
        <v>39</v>
      </c>
      <c r="D25" s="11">
        <v>3561324</v>
      </c>
      <c r="E25" s="11">
        <v>3289174</v>
      </c>
      <c r="F25" s="11">
        <v>2740978.333333334</v>
      </c>
      <c r="G25" s="11">
        <v>1250795.3900000001</v>
      </c>
      <c r="H25" s="11">
        <f>G25-F25</f>
        <v>-1490182.9433333338</v>
      </c>
      <c r="I25" s="11">
        <f>IF(F25=0,0,G25/F25*100)</f>
        <v>45.633173191810464</v>
      </c>
      <c r="J25" s="11">
        <v>2913574</v>
      </c>
      <c r="K25" s="11">
        <v>2641424</v>
      </c>
      <c r="L25" s="11">
        <v>2201186.666666667</v>
      </c>
      <c r="M25" s="11">
        <v>969235.39</v>
      </c>
      <c r="N25" s="11">
        <f>M25-L25</f>
        <v>-1231951.2766666668</v>
      </c>
      <c r="O25" s="11">
        <f>IF(L25=0,0,M25/L25*100)</f>
        <v>44.032403279443209</v>
      </c>
      <c r="P25" s="11">
        <v>647750</v>
      </c>
      <c r="Q25" s="11">
        <v>647750</v>
      </c>
      <c r="R25" s="11">
        <v>539791.66666666674</v>
      </c>
      <c r="S25" s="11">
        <v>281560</v>
      </c>
      <c r="T25" s="11">
        <f>S25-R25</f>
        <v>-258231.66666666674</v>
      </c>
      <c r="U25" s="11">
        <f>IF(R25=0,0,S25/R25*100)</f>
        <v>52.160864531069073</v>
      </c>
      <c r="V25" s="11">
        <v>647750</v>
      </c>
      <c r="W25" s="11">
        <v>647750</v>
      </c>
      <c r="X25" s="11">
        <v>539791.66666666674</v>
      </c>
      <c r="Y25" s="11">
        <v>281560</v>
      </c>
      <c r="Z25" s="11">
        <f>Y25-X25</f>
        <v>-258231.66666666674</v>
      </c>
      <c r="AA25" s="11">
        <f>IF(X25=0,0,Y25/X25*100)</f>
        <v>52.160864531069073</v>
      </c>
      <c r="AB25" s="11">
        <v>0</v>
      </c>
      <c r="AC25" s="11">
        <v>0</v>
      </c>
      <c r="AD25" s="11">
        <v>0</v>
      </c>
      <c r="AE25" s="11">
        <v>0</v>
      </c>
      <c r="AF25" s="11">
        <f>AE25-AD25</f>
        <v>0</v>
      </c>
      <c r="AG25" s="11">
        <f>IF(AD25=0,0,AE25/AD25*100)</f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f>AK25-AJ25</f>
        <v>0</v>
      </c>
      <c r="AM25" s="11">
        <f>IF(AJ25=0,0,AK25/AJ25*100)</f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f>AQ25-AP25</f>
        <v>0</v>
      </c>
      <c r="AS25" s="11">
        <f>IF(AP25=0,0,AQ25/AP25*100)</f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f>AW25-AV25</f>
        <v>0</v>
      </c>
      <c r="AY25" s="11">
        <f>IF(AV25=0,0,AW25/AV25*100)</f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f>BC25-BB25</f>
        <v>0</v>
      </c>
      <c r="BE25" s="11">
        <f>IF(BB25=0,0,BC25/BB25*100)</f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f>BI25-BH25</f>
        <v>0</v>
      </c>
      <c r="BK25" s="11">
        <f>IF(BH25=0,0,BI25/BH25*100)</f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f>BO25-BN25</f>
        <v>0</v>
      </c>
      <c r="BQ25" s="11">
        <f>IF(BN25=0,0,BO25/BN25*100)</f>
        <v>0</v>
      </c>
    </row>
    <row r="26" spans="1:69" x14ac:dyDescent="0.2">
      <c r="A26" s="10"/>
      <c r="B26" s="10">
        <v>25010300</v>
      </c>
      <c r="C26" s="10" t="s">
        <v>40</v>
      </c>
      <c r="D26" s="11">
        <v>62449</v>
      </c>
      <c r="E26" s="11">
        <v>69771</v>
      </c>
      <c r="F26" s="11">
        <v>58142.5</v>
      </c>
      <c r="G26" s="11">
        <v>73942.17</v>
      </c>
      <c r="H26" s="11">
        <f>G26-F26</f>
        <v>15799.669999999998</v>
      </c>
      <c r="I26" s="11">
        <f>IF(F26=0,0,G26/F26*100)</f>
        <v>127.1740465236273</v>
      </c>
      <c r="J26" s="11">
        <v>34484</v>
      </c>
      <c r="K26" s="11">
        <v>30909</v>
      </c>
      <c r="L26" s="11">
        <v>25757.500000000004</v>
      </c>
      <c r="M26" s="11">
        <v>50967.88</v>
      </c>
      <c r="N26" s="11">
        <f>M26-L26</f>
        <v>25210.379999999994</v>
      </c>
      <c r="O26" s="11">
        <f>IF(L26=0,0,M26/L26*100)</f>
        <v>197.87588081141411</v>
      </c>
      <c r="P26" s="11">
        <v>23725</v>
      </c>
      <c r="Q26" s="11">
        <v>23725</v>
      </c>
      <c r="R26" s="11">
        <v>19770.833333333332</v>
      </c>
      <c r="S26" s="11">
        <v>19644.93</v>
      </c>
      <c r="T26" s="11">
        <f>S26-R26</f>
        <v>-125.90333333333183</v>
      </c>
      <c r="U26" s="11">
        <f>IF(R26=0,0,S26/R26*100)</f>
        <v>99.363186512118034</v>
      </c>
      <c r="V26" s="11">
        <v>23725</v>
      </c>
      <c r="W26" s="11">
        <v>23725</v>
      </c>
      <c r="X26" s="11">
        <v>19770.833333333332</v>
      </c>
      <c r="Y26" s="11">
        <v>19644.93</v>
      </c>
      <c r="Z26" s="11">
        <f>Y26-X26</f>
        <v>-125.90333333333183</v>
      </c>
      <c r="AA26" s="11">
        <f>IF(X26=0,0,Y26/X26*100)</f>
        <v>99.363186512118034</v>
      </c>
      <c r="AB26" s="11">
        <v>4240</v>
      </c>
      <c r="AC26" s="11">
        <v>15137</v>
      </c>
      <c r="AD26" s="11">
        <v>12614.166666666666</v>
      </c>
      <c r="AE26" s="11">
        <v>3329.36</v>
      </c>
      <c r="AF26" s="11">
        <f>AE26-AD26</f>
        <v>-9284.8066666666655</v>
      </c>
      <c r="AG26" s="11">
        <f>IF(AD26=0,0,AE26/AD26*100)</f>
        <v>26.393816476184185</v>
      </c>
      <c r="AH26" s="11">
        <v>0</v>
      </c>
      <c r="AI26" s="11">
        <v>0</v>
      </c>
      <c r="AJ26" s="11">
        <v>0</v>
      </c>
      <c r="AK26" s="11">
        <v>0</v>
      </c>
      <c r="AL26" s="11">
        <f>AK26-AJ26</f>
        <v>0</v>
      </c>
      <c r="AM26" s="11">
        <f>IF(AJ26=0,0,AK26/AJ26*100)</f>
        <v>0</v>
      </c>
      <c r="AN26" s="11">
        <v>4240</v>
      </c>
      <c r="AO26" s="11">
        <v>15137</v>
      </c>
      <c r="AP26" s="11">
        <v>12614.166666666666</v>
      </c>
      <c r="AQ26" s="11">
        <v>3325.36</v>
      </c>
      <c r="AR26" s="11">
        <f>AQ26-AP26</f>
        <v>-9288.8066666666655</v>
      </c>
      <c r="AS26" s="11">
        <f>IF(AP26=0,0,AQ26/AP26*100)</f>
        <v>26.36210609764154</v>
      </c>
      <c r="AT26" s="11">
        <v>0</v>
      </c>
      <c r="AU26" s="11">
        <v>0</v>
      </c>
      <c r="AV26" s="11">
        <v>0</v>
      </c>
      <c r="AW26" s="11">
        <v>0</v>
      </c>
      <c r="AX26" s="11">
        <f>AW26-AV26</f>
        <v>0</v>
      </c>
      <c r="AY26" s="11">
        <f>IF(AV26=0,0,AW26/AV26*100)</f>
        <v>0</v>
      </c>
      <c r="AZ26" s="11">
        <v>0</v>
      </c>
      <c r="BA26" s="11">
        <v>0</v>
      </c>
      <c r="BB26" s="11">
        <v>0</v>
      </c>
      <c r="BC26" s="11">
        <v>2</v>
      </c>
      <c r="BD26" s="11">
        <f>BC26-BB26</f>
        <v>2</v>
      </c>
      <c r="BE26" s="11">
        <f>IF(BB26=0,0,BC26/BB26*100)</f>
        <v>0</v>
      </c>
      <c r="BF26" s="11">
        <v>0</v>
      </c>
      <c r="BG26" s="11">
        <v>0</v>
      </c>
      <c r="BH26" s="11">
        <v>0</v>
      </c>
      <c r="BI26" s="11">
        <v>2</v>
      </c>
      <c r="BJ26" s="11">
        <f>BI26-BH26</f>
        <v>2</v>
      </c>
      <c r="BK26" s="11">
        <f>IF(BH26=0,0,BI26/BH26*100)</f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f>BO26-BN26</f>
        <v>0</v>
      </c>
      <c r="BQ26" s="11">
        <f>IF(BN26=0,0,BO26/BN26*100)</f>
        <v>0</v>
      </c>
    </row>
    <row r="27" spans="1:69" x14ac:dyDescent="0.2">
      <c r="A27" s="10"/>
      <c r="B27" s="10">
        <v>25010400</v>
      </c>
      <c r="C27" s="10" t="s">
        <v>41</v>
      </c>
      <c r="D27" s="11">
        <v>0</v>
      </c>
      <c r="E27" s="11">
        <v>14082.24</v>
      </c>
      <c r="F27" s="11">
        <v>11735.200000000003</v>
      </c>
      <c r="G27" s="11">
        <v>22049.26</v>
      </c>
      <c r="H27" s="11">
        <f>G27-F27</f>
        <v>10314.059999999996</v>
      </c>
      <c r="I27" s="11">
        <f>IF(F27=0,0,G27/F27*100)</f>
        <v>187.88993796441468</v>
      </c>
      <c r="J27" s="11">
        <v>0</v>
      </c>
      <c r="K27" s="11">
        <v>14082.24</v>
      </c>
      <c r="L27" s="11">
        <v>11735.200000000003</v>
      </c>
      <c r="M27" s="11">
        <v>22049.26</v>
      </c>
      <c r="N27" s="11">
        <f>M27-L27</f>
        <v>10314.059999999996</v>
      </c>
      <c r="O27" s="11">
        <f>IF(L27=0,0,M27/L27*100)</f>
        <v>187.88993796441468</v>
      </c>
      <c r="P27" s="11">
        <v>0</v>
      </c>
      <c r="Q27" s="11">
        <v>0</v>
      </c>
      <c r="R27" s="11">
        <v>0</v>
      </c>
      <c r="S27" s="11">
        <v>0</v>
      </c>
      <c r="T27" s="11">
        <f>S27-R27</f>
        <v>0</v>
      </c>
      <c r="U27" s="11">
        <f>IF(R27=0,0,S27/R27*100)</f>
        <v>0</v>
      </c>
      <c r="V27" s="11">
        <v>0</v>
      </c>
      <c r="W27" s="11">
        <v>0</v>
      </c>
      <c r="X27" s="11">
        <v>0</v>
      </c>
      <c r="Y27" s="11">
        <v>0</v>
      </c>
      <c r="Z27" s="11">
        <f>Y27-X27</f>
        <v>0</v>
      </c>
      <c r="AA27" s="11">
        <f>IF(X27=0,0,Y27/X27*100)</f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f>AE27-AD27</f>
        <v>0</v>
      </c>
      <c r="AG27" s="11">
        <f>IF(AD27=0,0,AE27/AD27*100)</f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f>AK27-AJ27</f>
        <v>0</v>
      </c>
      <c r="AM27" s="11">
        <f>IF(AJ27=0,0,AK27/AJ27*100)</f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f>AQ27-AP27</f>
        <v>0</v>
      </c>
      <c r="AS27" s="11">
        <f>IF(AP27=0,0,AQ27/AP27*100)</f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f>AW27-AV27</f>
        <v>0</v>
      </c>
      <c r="AY27" s="11">
        <f>IF(AV27=0,0,AW27/AV27*100)</f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f>BC27-BB27</f>
        <v>0</v>
      </c>
      <c r="BE27" s="11">
        <f>IF(BB27=0,0,BC27/BB27*100)</f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f>BI27-BH27</f>
        <v>0</v>
      </c>
      <c r="BK27" s="11">
        <f>IF(BH27=0,0,BI27/BH27*100)</f>
        <v>0</v>
      </c>
      <c r="BL27" s="11">
        <v>0</v>
      </c>
      <c r="BM27" s="11">
        <v>0</v>
      </c>
      <c r="BN27" s="11">
        <v>0</v>
      </c>
      <c r="BO27" s="11">
        <v>0</v>
      </c>
      <c r="BP27" s="11">
        <f>BO27-BN27</f>
        <v>0</v>
      </c>
      <c r="BQ27" s="11">
        <f>IF(BN27=0,0,BO27/BN27*100)</f>
        <v>0</v>
      </c>
    </row>
    <row r="28" spans="1:69" x14ac:dyDescent="0.2">
      <c r="A28" s="10"/>
      <c r="B28" s="10">
        <v>25020000</v>
      </c>
      <c r="C28" s="10" t="s">
        <v>42</v>
      </c>
      <c r="D28" s="11">
        <v>0</v>
      </c>
      <c r="E28" s="11">
        <v>946337.05</v>
      </c>
      <c r="F28" s="11">
        <v>788614.20833333337</v>
      </c>
      <c r="G28" s="11">
        <v>955964.04999999993</v>
      </c>
      <c r="H28" s="11">
        <f>G28-F28</f>
        <v>167349.84166666656</v>
      </c>
      <c r="I28" s="11">
        <f>IF(F28=0,0,G28/F28*100)</f>
        <v>121.22074899212704</v>
      </c>
      <c r="J28" s="11">
        <v>0</v>
      </c>
      <c r="K28" s="11">
        <v>706588.21000000008</v>
      </c>
      <c r="L28" s="11">
        <v>588823.50833333342</v>
      </c>
      <c r="M28" s="11">
        <v>716215.21</v>
      </c>
      <c r="N28" s="11">
        <f>M28-L28</f>
        <v>127391.70166666654</v>
      </c>
      <c r="O28" s="11">
        <f>IF(L28=0,0,M28/L28*100)</f>
        <v>121.63495510348238</v>
      </c>
      <c r="P28" s="11">
        <v>0</v>
      </c>
      <c r="Q28" s="11">
        <v>29064.52</v>
      </c>
      <c r="R28" s="11">
        <v>24220.433333333334</v>
      </c>
      <c r="S28" s="11">
        <v>29064.52</v>
      </c>
      <c r="T28" s="11">
        <f>S28-R28</f>
        <v>4844.0866666666661</v>
      </c>
      <c r="U28" s="11">
        <f>IF(R28=0,0,S28/R28*100)</f>
        <v>120</v>
      </c>
      <c r="V28" s="11">
        <v>0</v>
      </c>
      <c r="W28" s="11">
        <v>29064.52</v>
      </c>
      <c r="X28" s="11">
        <v>24220.433333333334</v>
      </c>
      <c r="Y28" s="11">
        <v>29064.52</v>
      </c>
      <c r="Z28" s="11">
        <f>Y28-X28</f>
        <v>4844.0866666666661</v>
      </c>
      <c r="AA28" s="11">
        <f>IF(X28=0,0,Y28/X28*100)</f>
        <v>120</v>
      </c>
      <c r="AB28" s="11">
        <v>0</v>
      </c>
      <c r="AC28" s="11">
        <v>210684.32</v>
      </c>
      <c r="AD28" s="11">
        <v>175570.26666666666</v>
      </c>
      <c r="AE28" s="11">
        <v>210684.32</v>
      </c>
      <c r="AF28" s="11">
        <f>AE28-AD28</f>
        <v>35114.053333333344</v>
      </c>
      <c r="AG28" s="11">
        <f>IF(AD28=0,0,AE28/AD28*100)</f>
        <v>120</v>
      </c>
      <c r="AH28" s="11">
        <v>0</v>
      </c>
      <c r="AI28" s="11">
        <v>0</v>
      </c>
      <c r="AJ28" s="11">
        <v>0</v>
      </c>
      <c r="AK28" s="11">
        <v>0</v>
      </c>
      <c r="AL28" s="11">
        <f>AK28-AJ28</f>
        <v>0</v>
      </c>
      <c r="AM28" s="11">
        <f>IF(AJ28=0,0,AK28/AJ28*100)</f>
        <v>0</v>
      </c>
      <c r="AN28" s="11">
        <v>0</v>
      </c>
      <c r="AO28" s="11">
        <v>177533</v>
      </c>
      <c r="AP28" s="11">
        <v>147944.16666666666</v>
      </c>
      <c r="AQ28" s="11">
        <v>177533</v>
      </c>
      <c r="AR28" s="11">
        <f>AQ28-AP28</f>
        <v>29588.833333333343</v>
      </c>
      <c r="AS28" s="11">
        <f>IF(AP28=0,0,AQ28/AP28*100)</f>
        <v>120.00000000000001</v>
      </c>
      <c r="AT28" s="11">
        <v>0</v>
      </c>
      <c r="AU28" s="11">
        <v>0</v>
      </c>
      <c r="AV28" s="11">
        <v>0</v>
      </c>
      <c r="AW28" s="11">
        <v>0</v>
      </c>
      <c r="AX28" s="11">
        <f>AW28-AV28</f>
        <v>0</v>
      </c>
      <c r="AY28" s="11">
        <f>IF(AV28=0,0,AW28/AV28*100)</f>
        <v>0</v>
      </c>
      <c r="AZ28" s="11">
        <v>0</v>
      </c>
      <c r="BA28" s="11">
        <v>33151.32</v>
      </c>
      <c r="BB28" s="11">
        <v>27626.099999999991</v>
      </c>
      <c r="BC28" s="11">
        <v>33151.32</v>
      </c>
      <c r="BD28" s="11">
        <f>BC28-BB28</f>
        <v>5525.2200000000084</v>
      </c>
      <c r="BE28" s="11">
        <f>IF(BB28=0,0,BC28/BB28*100)</f>
        <v>120.00000000000004</v>
      </c>
      <c r="BF28" s="11">
        <v>0</v>
      </c>
      <c r="BG28" s="11">
        <v>0</v>
      </c>
      <c r="BH28" s="11">
        <v>0</v>
      </c>
      <c r="BI28" s="11">
        <v>0</v>
      </c>
      <c r="BJ28" s="11">
        <f>BI28-BH28</f>
        <v>0</v>
      </c>
      <c r="BK28" s="11">
        <f>IF(BH28=0,0,BI28/BH28*100)</f>
        <v>0</v>
      </c>
      <c r="BL28" s="11">
        <v>0</v>
      </c>
      <c r="BM28" s="11">
        <v>0</v>
      </c>
      <c r="BN28" s="11">
        <v>0</v>
      </c>
      <c r="BO28" s="11">
        <v>0</v>
      </c>
      <c r="BP28" s="11">
        <f>BO28-BN28</f>
        <v>0</v>
      </c>
      <c r="BQ28" s="11">
        <f>IF(BN28=0,0,BO28/BN28*100)</f>
        <v>0</v>
      </c>
    </row>
    <row r="29" spans="1:69" x14ac:dyDescent="0.2">
      <c r="A29" s="10"/>
      <c r="B29" s="10">
        <v>25020100</v>
      </c>
      <c r="C29" s="10" t="s">
        <v>43</v>
      </c>
      <c r="D29" s="11">
        <v>0</v>
      </c>
      <c r="E29" s="11">
        <v>924852.31</v>
      </c>
      <c r="F29" s="11">
        <v>770710.25833333342</v>
      </c>
      <c r="G29" s="11">
        <v>934479.30999999994</v>
      </c>
      <c r="H29" s="11">
        <f>G29-F29</f>
        <v>163769.05166666652</v>
      </c>
      <c r="I29" s="11">
        <f>IF(F29=0,0,G29/F29*100)</f>
        <v>121.24910754669574</v>
      </c>
      <c r="J29" s="11">
        <v>0</v>
      </c>
      <c r="K29" s="11">
        <v>706588.21000000008</v>
      </c>
      <c r="L29" s="11">
        <v>588823.50833333342</v>
      </c>
      <c r="M29" s="11">
        <v>716215.21</v>
      </c>
      <c r="N29" s="11">
        <f>M29-L29</f>
        <v>127391.70166666654</v>
      </c>
      <c r="O29" s="11">
        <f>IF(L29=0,0,M29/L29*100)</f>
        <v>121.63495510348238</v>
      </c>
      <c r="P29" s="11">
        <v>0</v>
      </c>
      <c r="Q29" s="11">
        <v>23324.5</v>
      </c>
      <c r="R29" s="11">
        <v>19437.083333333332</v>
      </c>
      <c r="S29" s="11">
        <v>23324.5</v>
      </c>
      <c r="T29" s="11">
        <f>S29-R29</f>
        <v>3887.4166666666679</v>
      </c>
      <c r="U29" s="11">
        <f>IF(R29=0,0,S29/R29*100)</f>
        <v>120.00000000000001</v>
      </c>
      <c r="V29" s="11">
        <v>0</v>
      </c>
      <c r="W29" s="11">
        <v>23324.5</v>
      </c>
      <c r="X29" s="11">
        <v>19437.083333333332</v>
      </c>
      <c r="Y29" s="11">
        <v>23324.5</v>
      </c>
      <c r="Z29" s="11">
        <f>Y29-X29</f>
        <v>3887.4166666666679</v>
      </c>
      <c r="AA29" s="11">
        <f>IF(X29=0,0,Y29/X29*100)</f>
        <v>120.00000000000001</v>
      </c>
      <c r="AB29" s="11">
        <v>0</v>
      </c>
      <c r="AC29" s="11">
        <v>194939.6</v>
      </c>
      <c r="AD29" s="11">
        <v>162449.66666666666</v>
      </c>
      <c r="AE29" s="11">
        <v>194939.6</v>
      </c>
      <c r="AF29" s="11">
        <f>AE29-AD29</f>
        <v>32489.933333333349</v>
      </c>
      <c r="AG29" s="11">
        <f>IF(AD29=0,0,AE29/AD29*100)</f>
        <v>120.00000000000001</v>
      </c>
      <c r="AH29" s="11">
        <v>0</v>
      </c>
      <c r="AI29" s="11">
        <v>0</v>
      </c>
      <c r="AJ29" s="11">
        <v>0</v>
      </c>
      <c r="AK29" s="11">
        <v>0</v>
      </c>
      <c r="AL29" s="11">
        <f>AK29-AJ29</f>
        <v>0</v>
      </c>
      <c r="AM29" s="11">
        <f>IF(AJ29=0,0,AK29/AJ29*100)</f>
        <v>0</v>
      </c>
      <c r="AN29" s="11">
        <v>0</v>
      </c>
      <c r="AO29" s="11">
        <v>177533</v>
      </c>
      <c r="AP29" s="11">
        <v>147944.16666666666</v>
      </c>
      <c r="AQ29" s="11">
        <v>177533</v>
      </c>
      <c r="AR29" s="11">
        <f>AQ29-AP29</f>
        <v>29588.833333333343</v>
      </c>
      <c r="AS29" s="11">
        <f>IF(AP29=0,0,AQ29/AP29*100)</f>
        <v>120.00000000000001</v>
      </c>
      <c r="AT29" s="11">
        <v>0</v>
      </c>
      <c r="AU29" s="11">
        <v>0</v>
      </c>
      <c r="AV29" s="11">
        <v>0</v>
      </c>
      <c r="AW29" s="11">
        <v>0</v>
      </c>
      <c r="AX29" s="11">
        <f>AW29-AV29</f>
        <v>0</v>
      </c>
      <c r="AY29" s="11">
        <f>IF(AV29=0,0,AW29/AV29*100)</f>
        <v>0</v>
      </c>
      <c r="AZ29" s="11">
        <v>0</v>
      </c>
      <c r="BA29" s="11">
        <v>17406.599999999999</v>
      </c>
      <c r="BB29" s="11">
        <v>14505.499999999996</v>
      </c>
      <c r="BC29" s="11">
        <v>17406.599999999999</v>
      </c>
      <c r="BD29" s="11">
        <f>BC29-BB29</f>
        <v>2901.1000000000022</v>
      </c>
      <c r="BE29" s="11">
        <f>IF(BB29=0,0,BC29/BB29*100)</f>
        <v>120.00000000000001</v>
      </c>
      <c r="BF29" s="11">
        <v>0</v>
      </c>
      <c r="BG29" s="11">
        <v>0</v>
      </c>
      <c r="BH29" s="11">
        <v>0</v>
      </c>
      <c r="BI29" s="11">
        <v>0</v>
      </c>
      <c r="BJ29" s="11">
        <f>BI29-BH29</f>
        <v>0</v>
      </c>
      <c r="BK29" s="11">
        <f>IF(BH29=0,0,BI29/BH29*100)</f>
        <v>0</v>
      </c>
      <c r="BL29" s="11">
        <v>0</v>
      </c>
      <c r="BM29" s="11">
        <v>0</v>
      </c>
      <c r="BN29" s="11">
        <v>0</v>
      </c>
      <c r="BO29" s="11">
        <v>0</v>
      </c>
      <c r="BP29" s="11">
        <f>BO29-BN29</f>
        <v>0</v>
      </c>
      <c r="BQ29" s="11">
        <f>IF(BN29=0,0,BO29/BN29*100)</f>
        <v>0</v>
      </c>
    </row>
    <row r="30" spans="1:69" x14ac:dyDescent="0.2">
      <c r="A30" s="10"/>
      <c r="B30" s="10">
        <v>25020200</v>
      </c>
      <c r="C30" s="10" t="s">
        <v>44</v>
      </c>
      <c r="D30" s="11">
        <v>0</v>
      </c>
      <c r="E30" s="11">
        <v>21484.739999999998</v>
      </c>
      <c r="F30" s="11">
        <v>17903.949999999997</v>
      </c>
      <c r="G30" s="11">
        <v>21484.739999999998</v>
      </c>
      <c r="H30" s="11">
        <f>G30-F30</f>
        <v>3580.7900000000009</v>
      </c>
      <c r="I30" s="11">
        <f>IF(F30=0,0,G30/F30*100)</f>
        <v>120.00000000000001</v>
      </c>
      <c r="J30" s="11">
        <v>0</v>
      </c>
      <c r="K30" s="11">
        <v>0</v>
      </c>
      <c r="L30" s="11">
        <v>0</v>
      </c>
      <c r="M30" s="11">
        <v>0</v>
      </c>
      <c r="N30" s="11">
        <f>M30-L30</f>
        <v>0</v>
      </c>
      <c r="O30" s="11">
        <f>IF(L30=0,0,M30/L30*100)</f>
        <v>0</v>
      </c>
      <c r="P30" s="11">
        <v>0</v>
      </c>
      <c r="Q30" s="11">
        <v>5740.02</v>
      </c>
      <c r="R30" s="11">
        <v>4783.3500000000004</v>
      </c>
      <c r="S30" s="11">
        <v>5740.02</v>
      </c>
      <c r="T30" s="11">
        <f>S30-R30</f>
        <v>956.67000000000007</v>
      </c>
      <c r="U30" s="11">
        <f>IF(R30=0,0,S30/R30*100)</f>
        <v>120</v>
      </c>
      <c r="V30" s="11">
        <v>0</v>
      </c>
      <c r="W30" s="11">
        <v>5740.02</v>
      </c>
      <c r="X30" s="11">
        <v>4783.3500000000004</v>
      </c>
      <c r="Y30" s="11">
        <v>5740.02</v>
      </c>
      <c r="Z30" s="11">
        <f>Y30-X30</f>
        <v>956.67000000000007</v>
      </c>
      <c r="AA30" s="11">
        <f>IF(X30=0,0,Y30/X30*100)</f>
        <v>120</v>
      </c>
      <c r="AB30" s="11">
        <v>0</v>
      </c>
      <c r="AC30" s="11">
        <v>15744.72</v>
      </c>
      <c r="AD30" s="11">
        <v>13120.599999999997</v>
      </c>
      <c r="AE30" s="11">
        <v>15744.72</v>
      </c>
      <c r="AF30" s="11">
        <f>AE30-AD30</f>
        <v>2624.1200000000026</v>
      </c>
      <c r="AG30" s="11">
        <f>IF(AD30=0,0,AE30/AD30*100)</f>
        <v>120.00000000000001</v>
      </c>
      <c r="AH30" s="11">
        <v>0</v>
      </c>
      <c r="AI30" s="11">
        <v>0</v>
      </c>
      <c r="AJ30" s="11">
        <v>0</v>
      </c>
      <c r="AK30" s="11">
        <v>0</v>
      </c>
      <c r="AL30" s="11">
        <f>AK30-AJ30</f>
        <v>0</v>
      </c>
      <c r="AM30" s="11">
        <f>IF(AJ30=0,0,AK30/AJ30*100)</f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f>AQ30-AP30</f>
        <v>0</v>
      </c>
      <c r="AS30" s="11">
        <f>IF(AP30=0,0,AQ30/AP30*100)</f>
        <v>0</v>
      </c>
      <c r="AT30" s="11">
        <v>0</v>
      </c>
      <c r="AU30" s="11">
        <v>0</v>
      </c>
      <c r="AV30" s="11">
        <v>0</v>
      </c>
      <c r="AW30" s="11">
        <v>0</v>
      </c>
      <c r="AX30" s="11">
        <f>AW30-AV30</f>
        <v>0</v>
      </c>
      <c r="AY30" s="11">
        <f>IF(AV30=0,0,AW30/AV30*100)</f>
        <v>0</v>
      </c>
      <c r="AZ30" s="11">
        <v>0</v>
      </c>
      <c r="BA30" s="11">
        <v>15744.72</v>
      </c>
      <c r="BB30" s="11">
        <v>13120.599999999997</v>
      </c>
      <c r="BC30" s="11">
        <v>15744.72</v>
      </c>
      <c r="BD30" s="11">
        <f>BC30-BB30</f>
        <v>2624.1200000000026</v>
      </c>
      <c r="BE30" s="11">
        <f>IF(BB30=0,0,BC30/BB30*100)</f>
        <v>120.00000000000001</v>
      </c>
      <c r="BF30" s="11">
        <v>0</v>
      </c>
      <c r="BG30" s="11">
        <v>0</v>
      </c>
      <c r="BH30" s="11">
        <v>0</v>
      </c>
      <c r="BI30" s="11">
        <v>0</v>
      </c>
      <c r="BJ30" s="11">
        <f>BI30-BH30</f>
        <v>0</v>
      </c>
      <c r="BK30" s="11">
        <f>IF(BH30=0,0,BI30/BH30*100)</f>
        <v>0</v>
      </c>
      <c r="BL30" s="11">
        <v>0</v>
      </c>
      <c r="BM30" s="11">
        <v>0</v>
      </c>
      <c r="BN30" s="11">
        <v>0</v>
      </c>
      <c r="BO30" s="11">
        <v>0</v>
      </c>
      <c r="BP30" s="11">
        <f>BO30-BN30</f>
        <v>0</v>
      </c>
      <c r="BQ30" s="11">
        <f>IF(BN30=0,0,BO30/BN30*100)</f>
        <v>0</v>
      </c>
    </row>
    <row r="31" spans="1:69" x14ac:dyDescent="0.2">
      <c r="A31" s="10"/>
      <c r="B31" s="10">
        <v>30000000</v>
      </c>
      <c r="C31" s="10" t="s">
        <v>45</v>
      </c>
      <c r="D31" s="11">
        <v>549850</v>
      </c>
      <c r="E31" s="11">
        <v>555850</v>
      </c>
      <c r="F31" s="11">
        <v>555850</v>
      </c>
      <c r="G31" s="11">
        <v>639045.12</v>
      </c>
      <c r="H31" s="11">
        <f>G31-F31</f>
        <v>83195.12</v>
      </c>
      <c r="I31" s="11">
        <f>IF(F31=0,0,G31/F31*100)</f>
        <v>114.96718898983538</v>
      </c>
      <c r="J31" s="11">
        <v>0</v>
      </c>
      <c r="K31" s="11">
        <v>0</v>
      </c>
      <c r="L31" s="11">
        <v>0</v>
      </c>
      <c r="M31" s="11">
        <v>0</v>
      </c>
      <c r="N31" s="11">
        <f>M31-L31</f>
        <v>0</v>
      </c>
      <c r="O31" s="11">
        <f>IF(L31=0,0,M31/L31*100)</f>
        <v>0</v>
      </c>
      <c r="P31" s="11">
        <v>549850</v>
      </c>
      <c r="Q31" s="11">
        <v>549850</v>
      </c>
      <c r="R31" s="11">
        <v>549850</v>
      </c>
      <c r="S31" s="11">
        <v>489045.12</v>
      </c>
      <c r="T31" s="11">
        <f>S31-R31</f>
        <v>-60804.880000000005</v>
      </c>
      <c r="U31" s="11">
        <f>IF(R31=0,0,S31/R31*100)</f>
        <v>88.941551332181504</v>
      </c>
      <c r="V31" s="11">
        <v>549850</v>
      </c>
      <c r="W31" s="11">
        <v>549850</v>
      </c>
      <c r="X31" s="11">
        <v>549850</v>
      </c>
      <c r="Y31" s="11">
        <v>489045.12</v>
      </c>
      <c r="Z31" s="11">
        <f>Y31-X31</f>
        <v>-60804.880000000005</v>
      </c>
      <c r="AA31" s="11">
        <f>IF(X31=0,0,Y31/X31*100)</f>
        <v>88.941551332181504</v>
      </c>
      <c r="AB31" s="11">
        <v>0</v>
      </c>
      <c r="AC31" s="11">
        <v>6000</v>
      </c>
      <c r="AD31" s="11">
        <v>6000</v>
      </c>
      <c r="AE31" s="11">
        <v>150000</v>
      </c>
      <c r="AF31" s="11">
        <f>AE31-AD31</f>
        <v>144000</v>
      </c>
      <c r="AG31" s="11">
        <f>IF(AD31=0,0,AE31/AD31*100)</f>
        <v>2500</v>
      </c>
      <c r="AH31" s="11">
        <v>0</v>
      </c>
      <c r="AI31" s="11">
        <v>0</v>
      </c>
      <c r="AJ31" s="11">
        <v>0</v>
      </c>
      <c r="AK31" s="11">
        <v>0</v>
      </c>
      <c r="AL31" s="11">
        <f>AK31-AJ31</f>
        <v>0</v>
      </c>
      <c r="AM31" s="11">
        <f>IF(AJ31=0,0,AK31/AJ31*100)</f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f>AQ31-AP31</f>
        <v>0</v>
      </c>
      <c r="AS31" s="11">
        <f>IF(AP31=0,0,AQ31/AP31*100)</f>
        <v>0</v>
      </c>
      <c r="AT31" s="11">
        <v>0</v>
      </c>
      <c r="AU31" s="11">
        <v>0</v>
      </c>
      <c r="AV31" s="11">
        <v>0</v>
      </c>
      <c r="AW31" s="11">
        <v>0</v>
      </c>
      <c r="AX31" s="11">
        <f>AW31-AV31</f>
        <v>0</v>
      </c>
      <c r="AY31" s="11">
        <f>IF(AV31=0,0,AW31/AV31*100)</f>
        <v>0</v>
      </c>
      <c r="AZ31" s="11">
        <v>0</v>
      </c>
      <c r="BA31" s="11">
        <v>6000</v>
      </c>
      <c r="BB31" s="11">
        <v>6000</v>
      </c>
      <c r="BC31" s="11">
        <v>150000</v>
      </c>
      <c r="BD31" s="11">
        <f>BC31-BB31</f>
        <v>144000</v>
      </c>
      <c r="BE31" s="11">
        <f>IF(BB31=0,0,BC31/BB31*100)</f>
        <v>2500</v>
      </c>
      <c r="BF31" s="11">
        <v>0</v>
      </c>
      <c r="BG31" s="11">
        <v>0</v>
      </c>
      <c r="BH31" s="11">
        <v>0</v>
      </c>
      <c r="BI31" s="11">
        <v>0</v>
      </c>
      <c r="BJ31" s="11">
        <f>BI31-BH31</f>
        <v>0</v>
      </c>
      <c r="BK31" s="11">
        <f>IF(BH31=0,0,BI31/BH31*100)</f>
        <v>0</v>
      </c>
      <c r="BL31" s="11">
        <v>0</v>
      </c>
      <c r="BM31" s="11">
        <v>0</v>
      </c>
      <c r="BN31" s="11">
        <v>0</v>
      </c>
      <c r="BO31" s="11">
        <v>0</v>
      </c>
      <c r="BP31" s="11">
        <f>BO31-BN31</f>
        <v>0</v>
      </c>
      <c r="BQ31" s="11">
        <f>IF(BN31=0,0,BO31/BN31*100)</f>
        <v>0</v>
      </c>
    </row>
    <row r="32" spans="1:69" x14ac:dyDescent="0.2">
      <c r="A32" s="10"/>
      <c r="B32" s="10">
        <v>31000000</v>
      </c>
      <c r="C32" s="10" t="s">
        <v>46</v>
      </c>
      <c r="D32" s="11">
        <v>0</v>
      </c>
      <c r="E32" s="11">
        <v>0</v>
      </c>
      <c r="F32" s="11">
        <v>0</v>
      </c>
      <c r="G32" s="11">
        <v>16500.900000000001</v>
      </c>
      <c r="H32" s="11">
        <f>G32-F32</f>
        <v>16500.900000000001</v>
      </c>
      <c r="I32" s="11">
        <f>IF(F32=0,0,G32/F32*100)</f>
        <v>0</v>
      </c>
      <c r="J32" s="11">
        <v>0</v>
      </c>
      <c r="K32" s="11">
        <v>0</v>
      </c>
      <c r="L32" s="11">
        <v>0</v>
      </c>
      <c r="M32" s="11">
        <v>0</v>
      </c>
      <c r="N32" s="11">
        <f>M32-L32</f>
        <v>0</v>
      </c>
      <c r="O32" s="11">
        <f>IF(L32=0,0,M32/L32*100)</f>
        <v>0</v>
      </c>
      <c r="P32" s="11">
        <v>0</v>
      </c>
      <c r="Q32" s="11">
        <v>0</v>
      </c>
      <c r="R32" s="11">
        <v>0</v>
      </c>
      <c r="S32" s="11">
        <v>16500.900000000001</v>
      </c>
      <c r="T32" s="11">
        <f>S32-R32</f>
        <v>16500.900000000001</v>
      </c>
      <c r="U32" s="11">
        <f>IF(R32=0,0,S32/R32*100)</f>
        <v>0</v>
      </c>
      <c r="V32" s="11">
        <v>0</v>
      </c>
      <c r="W32" s="11">
        <v>0</v>
      </c>
      <c r="X32" s="11">
        <v>0</v>
      </c>
      <c r="Y32" s="11">
        <v>16500.900000000001</v>
      </c>
      <c r="Z32" s="11">
        <f>Y32-X32</f>
        <v>16500.900000000001</v>
      </c>
      <c r="AA32" s="11">
        <f>IF(X32=0,0,Y32/X32*100)</f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f>AE32-AD32</f>
        <v>0</v>
      </c>
      <c r="AG32" s="11">
        <f>IF(AD32=0,0,AE32/AD32*100)</f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f>AK32-AJ32</f>
        <v>0</v>
      </c>
      <c r="AM32" s="11">
        <f>IF(AJ32=0,0,AK32/AJ32*100)</f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f>AQ32-AP32</f>
        <v>0</v>
      </c>
      <c r="AS32" s="11">
        <f>IF(AP32=0,0,AQ32/AP32*100)</f>
        <v>0</v>
      </c>
      <c r="AT32" s="11">
        <v>0</v>
      </c>
      <c r="AU32" s="11">
        <v>0</v>
      </c>
      <c r="AV32" s="11">
        <v>0</v>
      </c>
      <c r="AW32" s="11">
        <v>0</v>
      </c>
      <c r="AX32" s="11">
        <f>AW32-AV32</f>
        <v>0</v>
      </c>
      <c r="AY32" s="11">
        <f>IF(AV32=0,0,AW32/AV32*100)</f>
        <v>0</v>
      </c>
      <c r="AZ32" s="11">
        <v>0</v>
      </c>
      <c r="BA32" s="11">
        <v>0</v>
      </c>
      <c r="BB32" s="11">
        <v>0</v>
      </c>
      <c r="BC32" s="11">
        <v>0</v>
      </c>
      <c r="BD32" s="11">
        <f>BC32-BB32</f>
        <v>0</v>
      </c>
      <c r="BE32" s="11">
        <f>IF(BB32=0,0,BC32/BB32*100)</f>
        <v>0</v>
      </c>
      <c r="BF32" s="11">
        <v>0</v>
      </c>
      <c r="BG32" s="11">
        <v>0</v>
      </c>
      <c r="BH32" s="11">
        <v>0</v>
      </c>
      <c r="BI32" s="11">
        <v>0</v>
      </c>
      <c r="BJ32" s="11">
        <f>BI32-BH32</f>
        <v>0</v>
      </c>
      <c r="BK32" s="11">
        <f>IF(BH32=0,0,BI32/BH32*100)</f>
        <v>0</v>
      </c>
      <c r="BL32" s="11">
        <v>0</v>
      </c>
      <c r="BM32" s="11">
        <v>0</v>
      </c>
      <c r="BN32" s="11">
        <v>0</v>
      </c>
      <c r="BO32" s="11">
        <v>0</v>
      </c>
      <c r="BP32" s="11">
        <f>BO32-BN32</f>
        <v>0</v>
      </c>
      <c r="BQ32" s="11">
        <f>IF(BN32=0,0,BO32/BN32*100)</f>
        <v>0</v>
      </c>
    </row>
    <row r="33" spans="1:69" x14ac:dyDescent="0.2">
      <c r="A33" s="10"/>
      <c r="B33" s="10">
        <v>31030000</v>
      </c>
      <c r="C33" s="10" t="s">
        <v>47</v>
      </c>
      <c r="D33" s="11">
        <v>0</v>
      </c>
      <c r="E33" s="11">
        <v>0</v>
      </c>
      <c r="F33" s="11">
        <v>0</v>
      </c>
      <c r="G33" s="11">
        <v>16500.900000000001</v>
      </c>
      <c r="H33" s="11">
        <f>G33-F33</f>
        <v>16500.900000000001</v>
      </c>
      <c r="I33" s="11">
        <f>IF(F33=0,0,G33/F33*100)</f>
        <v>0</v>
      </c>
      <c r="J33" s="11">
        <v>0</v>
      </c>
      <c r="K33" s="11">
        <v>0</v>
      </c>
      <c r="L33" s="11">
        <v>0</v>
      </c>
      <c r="M33" s="11">
        <v>0</v>
      </c>
      <c r="N33" s="11">
        <f>M33-L33</f>
        <v>0</v>
      </c>
      <c r="O33" s="11">
        <f>IF(L33=0,0,M33/L33*100)</f>
        <v>0</v>
      </c>
      <c r="P33" s="11">
        <v>0</v>
      </c>
      <c r="Q33" s="11">
        <v>0</v>
      </c>
      <c r="R33" s="11">
        <v>0</v>
      </c>
      <c r="S33" s="11">
        <v>16500.900000000001</v>
      </c>
      <c r="T33" s="11">
        <f>S33-R33</f>
        <v>16500.900000000001</v>
      </c>
      <c r="U33" s="11">
        <f>IF(R33=0,0,S33/R33*100)</f>
        <v>0</v>
      </c>
      <c r="V33" s="11">
        <v>0</v>
      </c>
      <c r="W33" s="11">
        <v>0</v>
      </c>
      <c r="X33" s="11">
        <v>0</v>
      </c>
      <c r="Y33" s="11">
        <v>16500.900000000001</v>
      </c>
      <c r="Z33" s="11">
        <f>Y33-X33</f>
        <v>16500.900000000001</v>
      </c>
      <c r="AA33" s="11">
        <f>IF(X33=0,0,Y33/X33*100)</f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f>AE33-AD33</f>
        <v>0</v>
      </c>
      <c r="AG33" s="11">
        <f>IF(AD33=0,0,AE33/AD33*100)</f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f>AK33-AJ33</f>
        <v>0</v>
      </c>
      <c r="AM33" s="11">
        <f>IF(AJ33=0,0,AK33/AJ33*100)</f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f>AQ33-AP33</f>
        <v>0</v>
      </c>
      <c r="AS33" s="11">
        <f>IF(AP33=0,0,AQ33/AP33*100)</f>
        <v>0</v>
      </c>
      <c r="AT33" s="11">
        <v>0</v>
      </c>
      <c r="AU33" s="11">
        <v>0</v>
      </c>
      <c r="AV33" s="11">
        <v>0</v>
      </c>
      <c r="AW33" s="11">
        <v>0</v>
      </c>
      <c r="AX33" s="11">
        <f>AW33-AV33</f>
        <v>0</v>
      </c>
      <c r="AY33" s="11">
        <f>IF(AV33=0,0,AW33/AV33*100)</f>
        <v>0</v>
      </c>
      <c r="AZ33" s="11">
        <v>0</v>
      </c>
      <c r="BA33" s="11">
        <v>0</v>
      </c>
      <c r="BB33" s="11">
        <v>0</v>
      </c>
      <c r="BC33" s="11">
        <v>0</v>
      </c>
      <c r="BD33" s="11">
        <f>BC33-BB33</f>
        <v>0</v>
      </c>
      <c r="BE33" s="11">
        <f>IF(BB33=0,0,BC33/BB33*100)</f>
        <v>0</v>
      </c>
      <c r="BF33" s="11">
        <v>0</v>
      </c>
      <c r="BG33" s="11">
        <v>0</v>
      </c>
      <c r="BH33" s="11">
        <v>0</v>
      </c>
      <c r="BI33" s="11">
        <v>0</v>
      </c>
      <c r="BJ33" s="11">
        <f>BI33-BH33</f>
        <v>0</v>
      </c>
      <c r="BK33" s="11">
        <f>IF(BH33=0,0,BI33/BH33*100)</f>
        <v>0</v>
      </c>
      <c r="BL33" s="11">
        <v>0</v>
      </c>
      <c r="BM33" s="11">
        <v>0</v>
      </c>
      <c r="BN33" s="11">
        <v>0</v>
      </c>
      <c r="BO33" s="11">
        <v>0</v>
      </c>
      <c r="BP33" s="11">
        <f>BO33-BN33</f>
        <v>0</v>
      </c>
      <c r="BQ33" s="11">
        <f>IF(BN33=0,0,BO33/BN33*100)</f>
        <v>0</v>
      </c>
    </row>
    <row r="34" spans="1:69" x14ac:dyDescent="0.2">
      <c r="A34" s="10"/>
      <c r="B34" s="10">
        <v>33000000</v>
      </c>
      <c r="C34" s="10" t="s">
        <v>48</v>
      </c>
      <c r="D34" s="11">
        <v>549850</v>
      </c>
      <c r="E34" s="11">
        <v>555850</v>
      </c>
      <c r="F34" s="11">
        <v>555850</v>
      </c>
      <c r="G34" s="11">
        <v>622544.22</v>
      </c>
      <c r="H34" s="11">
        <f>G34-F34</f>
        <v>66694.219999999972</v>
      </c>
      <c r="I34" s="11">
        <f>IF(F34=0,0,G34/F34*100)</f>
        <v>111.99860034181883</v>
      </c>
      <c r="J34" s="11">
        <v>0</v>
      </c>
      <c r="K34" s="11">
        <v>0</v>
      </c>
      <c r="L34" s="11">
        <v>0</v>
      </c>
      <c r="M34" s="11">
        <v>0</v>
      </c>
      <c r="N34" s="11">
        <f>M34-L34</f>
        <v>0</v>
      </c>
      <c r="O34" s="11">
        <f>IF(L34=0,0,M34/L34*100)</f>
        <v>0</v>
      </c>
      <c r="P34" s="11">
        <v>549850</v>
      </c>
      <c r="Q34" s="11">
        <v>549850</v>
      </c>
      <c r="R34" s="11">
        <v>549850</v>
      </c>
      <c r="S34" s="11">
        <v>472544.22</v>
      </c>
      <c r="T34" s="11">
        <f>S34-R34</f>
        <v>-77305.780000000028</v>
      </c>
      <c r="U34" s="11">
        <f>IF(R34=0,0,S34/R34*100)</f>
        <v>85.940569246158034</v>
      </c>
      <c r="V34" s="11">
        <v>549850</v>
      </c>
      <c r="W34" s="11">
        <v>549850</v>
      </c>
      <c r="X34" s="11">
        <v>549850</v>
      </c>
      <c r="Y34" s="11">
        <v>472544.22</v>
      </c>
      <c r="Z34" s="11">
        <f>Y34-X34</f>
        <v>-77305.780000000028</v>
      </c>
      <c r="AA34" s="11">
        <f>IF(X34=0,0,Y34/X34*100)</f>
        <v>85.940569246158034</v>
      </c>
      <c r="AB34" s="11">
        <v>0</v>
      </c>
      <c r="AC34" s="11">
        <v>6000</v>
      </c>
      <c r="AD34" s="11">
        <v>6000</v>
      </c>
      <c r="AE34" s="11">
        <v>150000</v>
      </c>
      <c r="AF34" s="11">
        <f>AE34-AD34</f>
        <v>144000</v>
      </c>
      <c r="AG34" s="11">
        <f>IF(AD34=0,0,AE34/AD34*100)</f>
        <v>2500</v>
      </c>
      <c r="AH34" s="11">
        <v>0</v>
      </c>
      <c r="AI34" s="11">
        <v>0</v>
      </c>
      <c r="AJ34" s="11">
        <v>0</v>
      </c>
      <c r="AK34" s="11">
        <v>0</v>
      </c>
      <c r="AL34" s="11">
        <f>AK34-AJ34</f>
        <v>0</v>
      </c>
      <c r="AM34" s="11">
        <f>IF(AJ34=0,0,AK34/AJ34*100)</f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f>AQ34-AP34</f>
        <v>0</v>
      </c>
      <c r="AS34" s="11">
        <f>IF(AP34=0,0,AQ34/AP34*100)</f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f>AW34-AV34</f>
        <v>0</v>
      </c>
      <c r="AY34" s="11">
        <f>IF(AV34=0,0,AW34/AV34*100)</f>
        <v>0</v>
      </c>
      <c r="AZ34" s="11">
        <v>0</v>
      </c>
      <c r="BA34" s="11">
        <v>6000</v>
      </c>
      <c r="BB34" s="11">
        <v>6000</v>
      </c>
      <c r="BC34" s="11">
        <v>150000</v>
      </c>
      <c r="BD34" s="11">
        <f>BC34-BB34</f>
        <v>144000</v>
      </c>
      <c r="BE34" s="11">
        <f>IF(BB34=0,0,BC34/BB34*100)</f>
        <v>2500</v>
      </c>
      <c r="BF34" s="11">
        <v>0</v>
      </c>
      <c r="BG34" s="11">
        <v>0</v>
      </c>
      <c r="BH34" s="11">
        <v>0</v>
      </c>
      <c r="BI34" s="11">
        <v>0</v>
      </c>
      <c r="BJ34" s="11">
        <f>BI34-BH34</f>
        <v>0</v>
      </c>
      <c r="BK34" s="11">
        <f>IF(BH34=0,0,BI34/BH34*100)</f>
        <v>0</v>
      </c>
      <c r="BL34" s="11">
        <v>0</v>
      </c>
      <c r="BM34" s="11">
        <v>0</v>
      </c>
      <c r="BN34" s="11">
        <v>0</v>
      </c>
      <c r="BO34" s="11">
        <v>0</v>
      </c>
      <c r="BP34" s="11">
        <f>BO34-BN34</f>
        <v>0</v>
      </c>
      <c r="BQ34" s="11">
        <f>IF(BN34=0,0,BO34/BN34*100)</f>
        <v>0</v>
      </c>
    </row>
    <row r="35" spans="1:69" x14ac:dyDescent="0.2">
      <c r="A35" s="10"/>
      <c r="B35" s="10">
        <v>33010000</v>
      </c>
      <c r="C35" s="10" t="s">
        <v>49</v>
      </c>
      <c r="D35" s="11">
        <v>549850</v>
      </c>
      <c r="E35" s="11">
        <v>555850</v>
      </c>
      <c r="F35" s="11">
        <v>555850</v>
      </c>
      <c r="G35" s="11">
        <v>622544.22</v>
      </c>
      <c r="H35" s="11">
        <f>G35-F35</f>
        <v>66694.219999999972</v>
      </c>
      <c r="I35" s="11">
        <f>IF(F35=0,0,G35/F35*100)</f>
        <v>111.99860034181883</v>
      </c>
      <c r="J35" s="11">
        <v>0</v>
      </c>
      <c r="K35" s="11">
        <v>0</v>
      </c>
      <c r="L35" s="11">
        <v>0</v>
      </c>
      <c r="M35" s="11">
        <v>0</v>
      </c>
      <c r="N35" s="11">
        <f>M35-L35</f>
        <v>0</v>
      </c>
      <c r="O35" s="11">
        <f>IF(L35=0,0,M35/L35*100)</f>
        <v>0</v>
      </c>
      <c r="P35" s="11">
        <v>549850</v>
      </c>
      <c r="Q35" s="11">
        <v>549850</v>
      </c>
      <c r="R35" s="11">
        <v>549850</v>
      </c>
      <c r="S35" s="11">
        <v>472544.22</v>
      </c>
      <c r="T35" s="11">
        <f>S35-R35</f>
        <v>-77305.780000000028</v>
      </c>
      <c r="U35" s="11">
        <f>IF(R35=0,0,S35/R35*100)</f>
        <v>85.940569246158034</v>
      </c>
      <c r="V35" s="11">
        <v>549850</v>
      </c>
      <c r="W35" s="11">
        <v>549850</v>
      </c>
      <c r="X35" s="11">
        <v>549850</v>
      </c>
      <c r="Y35" s="11">
        <v>472544.22</v>
      </c>
      <c r="Z35" s="11">
        <f>Y35-X35</f>
        <v>-77305.780000000028</v>
      </c>
      <c r="AA35" s="11">
        <f>IF(X35=0,0,Y35/X35*100)</f>
        <v>85.940569246158034</v>
      </c>
      <c r="AB35" s="11">
        <v>0</v>
      </c>
      <c r="AC35" s="11">
        <v>6000</v>
      </c>
      <c r="AD35" s="11">
        <v>6000</v>
      </c>
      <c r="AE35" s="11">
        <v>150000</v>
      </c>
      <c r="AF35" s="11">
        <f>AE35-AD35</f>
        <v>144000</v>
      </c>
      <c r="AG35" s="11">
        <f>IF(AD35=0,0,AE35/AD35*100)</f>
        <v>2500</v>
      </c>
      <c r="AH35" s="11">
        <v>0</v>
      </c>
      <c r="AI35" s="11">
        <v>0</v>
      </c>
      <c r="AJ35" s="11">
        <v>0</v>
      </c>
      <c r="AK35" s="11">
        <v>0</v>
      </c>
      <c r="AL35" s="11">
        <f>AK35-AJ35</f>
        <v>0</v>
      </c>
      <c r="AM35" s="11">
        <f>IF(AJ35=0,0,AK35/AJ35*100)</f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f>AQ35-AP35</f>
        <v>0</v>
      </c>
      <c r="AS35" s="11">
        <f>IF(AP35=0,0,AQ35/AP35*100)</f>
        <v>0</v>
      </c>
      <c r="AT35" s="11">
        <v>0</v>
      </c>
      <c r="AU35" s="11">
        <v>0</v>
      </c>
      <c r="AV35" s="11">
        <v>0</v>
      </c>
      <c r="AW35" s="11">
        <v>0</v>
      </c>
      <c r="AX35" s="11">
        <f>AW35-AV35</f>
        <v>0</v>
      </c>
      <c r="AY35" s="11">
        <f>IF(AV35=0,0,AW35/AV35*100)</f>
        <v>0</v>
      </c>
      <c r="AZ35" s="11">
        <v>0</v>
      </c>
      <c r="BA35" s="11">
        <v>6000</v>
      </c>
      <c r="BB35" s="11">
        <v>6000</v>
      </c>
      <c r="BC35" s="11">
        <v>150000</v>
      </c>
      <c r="BD35" s="11">
        <f>BC35-BB35</f>
        <v>144000</v>
      </c>
      <c r="BE35" s="11">
        <f>IF(BB35=0,0,BC35/BB35*100)</f>
        <v>2500</v>
      </c>
      <c r="BF35" s="11">
        <v>0</v>
      </c>
      <c r="BG35" s="11">
        <v>0</v>
      </c>
      <c r="BH35" s="11">
        <v>0</v>
      </c>
      <c r="BI35" s="11">
        <v>0</v>
      </c>
      <c r="BJ35" s="11">
        <f>BI35-BH35</f>
        <v>0</v>
      </c>
      <c r="BK35" s="11">
        <f>IF(BH35=0,0,BI35/BH35*100)</f>
        <v>0</v>
      </c>
      <c r="BL35" s="11">
        <v>0</v>
      </c>
      <c r="BM35" s="11">
        <v>0</v>
      </c>
      <c r="BN35" s="11">
        <v>0</v>
      </c>
      <c r="BO35" s="11">
        <v>0</v>
      </c>
      <c r="BP35" s="11">
        <f>BO35-BN35</f>
        <v>0</v>
      </c>
      <c r="BQ35" s="11">
        <f>IF(BN35=0,0,BO35/BN35*100)</f>
        <v>0</v>
      </c>
    </row>
    <row r="36" spans="1:69" x14ac:dyDescent="0.2">
      <c r="A36" s="10"/>
      <c r="B36" s="10">
        <v>33010100</v>
      </c>
      <c r="C36" s="10" t="s">
        <v>50</v>
      </c>
      <c r="D36" s="11">
        <v>549850</v>
      </c>
      <c r="E36" s="11">
        <v>555850</v>
      </c>
      <c r="F36" s="11">
        <v>555850</v>
      </c>
      <c r="G36" s="11">
        <v>622544.22</v>
      </c>
      <c r="H36" s="11">
        <f>G36-F36</f>
        <v>66694.219999999972</v>
      </c>
      <c r="I36" s="11">
        <f>IF(F36=0,0,G36/F36*100)</f>
        <v>111.99860034181883</v>
      </c>
      <c r="J36" s="11">
        <v>0</v>
      </c>
      <c r="K36" s="11">
        <v>0</v>
      </c>
      <c r="L36" s="11">
        <v>0</v>
      </c>
      <c r="M36" s="11">
        <v>0</v>
      </c>
      <c r="N36" s="11">
        <f>M36-L36</f>
        <v>0</v>
      </c>
      <c r="O36" s="11">
        <f>IF(L36=0,0,M36/L36*100)</f>
        <v>0</v>
      </c>
      <c r="P36" s="11">
        <v>549850</v>
      </c>
      <c r="Q36" s="11">
        <v>549850</v>
      </c>
      <c r="R36" s="11">
        <v>549850</v>
      </c>
      <c r="S36" s="11">
        <v>472544.22</v>
      </c>
      <c r="T36" s="11">
        <f>S36-R36</f>
        <v>-77305.780000000028</v>
      </c>
      <c r="U36" s="11">
        <f>IF(R36=0,0,S36/R36*100)</f>
        <v>85.940569246158034</v>
      </c>
      <c r="V36" s="11">
        <v>549850</v>
      </c>
      <c r="W36" s="11">
        <v>549850</v>
      </c>
      <c r="X36" s="11">
        <v>549850</v>
      </c>
      <c r="Y36" s="11">
        <v>472544.22</v>
      </c>
      <c r="Z36" s="11">
        <f>Y36-X36</f>
        <v>-77305.780000000028</v>
      </c>
      <c r="AA36" s="11">
        <f>IF(X36=0,0,Y36/X36*100)</f>
        <v>85.940569246158034</v>
      </c>
      <c r="AB36" s="11">
        <v>0</v>
      </c>
      <c r="AC36" s="11">
        <v>6000</v>
      </c>
      <c r="AD36" s="11">
        <v>6000</v>
      </c>
      <c r="AE36" s="11">
        <v>150000</v>
      </c>
      <c r="AF36" s="11">
        <f>AE36-AD36</f>
        <v>144000</v>
      </c>
      <c r="AG36" s="11">
        <f>IF(AD36=0,0,AE36/AD36*100)</f>
        <v>2500</v>
      </c>
      <c r="AH36" s="11">
        <v>0</v>
      </c>
      <c r="AI36" s="11">
        <v>0</v>
      </c>
      <c r="AJ36" s="11">
        <v>0</v>
      </c>
      <c r="AK36" s="11">
        <v>0</v>
      </c>
      <c r="AL36" s="11">
        <f>AK36-AJ36</f>
        <v>0</v>
      </c>
      <c r="AM36" s="11">
        <f>IF(AJ36=0,0,AK36/AJ36*100)</f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f>AQ36-AP36</f>
        <v>0</v>
      </c>
      <c r="AS36" s="11">
        <f>IF(AP36=0,0,AQ36/AP36*100)</f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f>AW36-AV36</f>
        <v>0</v>
      </c>
      <c r="AY36" s="11">
        <f>IF(AV36=0,0,AW36/AV36*100)</f>
        <v>0</v>
      </c>
      <c r="AZ36" s="11">
        <v>0</v>
      </c>
      <c r="BA36" s="11">
        <v>6000</v>
      </c>
      <c r="BB36" s="11">
        <v>6000</v>
      </c>
      <c r="BC36" s="11">
        <v>150000</v>
      </c>
      <c r="BD36" s="11">
        <f>BC36-BB36</f>
        <v>144000</v>
      </c>
      <c r="BE36" s="11">
        <f>IF(BB36=0,0,BC36/BB36*100)</f>
        <v>2500</v>
      </c>
      <c r="BF36" s="11">
        <v>0</v>
      </c>
      <c r="BG36" s="11">
        <v>0</v>
      </c>
      <c r="BH36" s="11">
        <v>0</v>
      </c>
      <c r="BI36" s="11">
        <v>0</v>
      </c>
      <c r="BJ36" s="11">
        <f>BI36-BH36</f>
        <v>0</v>
      </c>
      <c r="BK36" s="11">
        <f>IF(BH36=0,0,BI36/BH36*100)</f>
        <v>0</v>
      </c>
      <c r="BL36" s="11">
        <v>0</v>
      </c>
      <c r="BM36" s="11">
        <v>0</v>
      </c>
      <c r="BN36" s="11">
        <v>0</v>
      </c>
      <c r="BO36" s="11">
        <v>0</v>
      </c>
      <c r="BP36" s="11">
        <f>BO36-BN36</f>
        <v>0</v>
      </c>
      <c r="BQ36" s="11">
        <f>IF(BN36=0,0,BO36/BN36*100)</f>
        <v>0</v>
      </c>
    </row>
    <row r="37" spans="1:69" x14ac:dyDescent="0.2">
      <c r="A37" s="10"/>
      <c r="B37" s="10">
        <v>40000000</v>
      </c>
      <c r="C37" s="10" t="s">
        <v>51</v>
      </c>
      <c r="D37" s="11">
        <v>0</v>
      </c>
      <c r="E37" s="11">
        <v>12702318</v>
      </c>
      <c r="F37" s="11">
        <v>12702318</v>
      </c>
      <c r="G37" s="11">
        <v>7200279.5</v>
      </c>
      <c r="H37" s="11">
        <f>G37-F37</f>
        <v>-5502038.5</v>
      </c>
      <c r="I37" s="11">
        <f>IF(F37=0,0,G37/F37*100)</f>
        <v>56.684768087210536</v>
      </c>
      <c r="J37" s="11">
        <v>0</v>
      </c>
      <c r="K37" s="11">
        <v>10202318</v>
      </c>
      <c r="L37" s="11">
        <v>10202318</v>
      </c>
      <c r="M37" s="11">
        <v>4702119.5</v>
      </c>
      <c r="N37" s="11">
        <f>M37-L37</f>
        <v>-5500198.5</v>
      </c>
      <c r="O37" s="11">
        <f>IF(L37=0,0,M37/L37*100)</f>
        <v>46.088736892929624</v>
      </c>
      <c r="P37" s="11">
        <v>0</v>
      </c>
      <c r="Q37" s="11">
        <v>2500000</v>
      </c>
      <c r="R37" s="11">
        <v>2500000</v>
      </c>
      <c r="S37" s="11">
        <v>2498160</v>
      </c>
      <c r="T37" s="11">
        <f>S37-R37</f>
        <v>-1840</v>
      </c>
      <c r="U37" s="11">
        <f>IF(R37=0,0,S37/R37*100)</f>
        <v>99.926400000000001</v>
      </c>
      <c r="V37" s="11">
        <v>0</v>
      </c>
      <c r="W37" s="11">
        <v>2500000</v>
      </c>
      <c r="X37" s="11">
        <v>2500000</v>
      </c>
      <c r="Y37" s="11">
        <v>2498160</v>
      </c>
      <c r="Z37" s="11">
        <f>Y37-X37</f>
        <v>-1840</v>
      </c>
      <c r="AA37" s="11">
        <f>IF(X37=0,0,Y37/X37*100)</f>
        <v>99.926400000000001</v>
      </c>
      <c r="AB37" s="11">
        <v>0</v>
      </c>
      <c r="AC37" s="11">
        <v>0</v>
      </c>
      <c r="AD37" s="11">
        <v>0</v>
      </c>
      <c r="AE37" s="11">
        <v>0</v>
      </c>
      <c r="AF37" s="11">
        <f>AE37-AD37</f>
        <v>0</v>
      </c>
      <c r="AG37" s="11">
        <f>IF(AD37=0,0,AE37/AD37*100)</f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f>AK37-AJ37</f>
        <v>0</v>
      </c>
      <c r="AM37" s="11">
        <f>IF(AJ37=0,0,AK37/AJ37*100)</f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f>AQ37-AP37</f>
        <v>0</v>
      </c>
      <c r="AS37" s="11">
        <f>IF(AP37=0,0,AQ37/AP37*100)</f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f>AW37-AV37</f>
        <v>0</v>
      </c>
      <c r="AY37" s="11">
        <f>IF(AV37=0,0,AW37/AV37*100)</f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f>BC37-BB37</f>
        <v>0</v>
      </c>
      <c r="BE37" s="11">
        <f>IF(BB37=0,0,BC37/BB37*100)</f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f>BI37-BH37</f>
        <v>0</v>
      </c>
      <c r="BK37" s="11">
        <f>IF(BH37=0,0,BI37/BH37*100)</f>
        <v>0</v>
      </c>
      <c r="BL37" s="11">
        <v>0</v>
      </c>
      <c r="BM37" s="11">
        <v>0</v>
      </c>
      <c r="BN37" s="11">
        <v>0</v>
      </c>
      <c r="BO37" s="11">
        <v>0</v>
      </c>
      <c r="BP37" s="11">
        <f>BO37-BN37</f>
        <v>0</v>
      </c>
      <c r="BQ37" s="11">
        <f>IF(BN37=0,0,BO37/BN37*100)</f>
        <v>0</v>
      </c>
    </row>
    <row r="38" spans="1:69" x14ac:dyDescent="0.2">
      <c r="A38" s="10"/>
      <c r="B38" s="10">
        <v>41000000</v>
      </c>
      <c r="C38" s="10" t="s">
        <v>52</v>
      </c>
      <c r="D38" s="11">
        <v>0</v>
      </c>
      <c r="E38" s="11">
        <v>12702318</v>
      </c>
      <c r="F38" s="11">
        <v>12702318</v>
      </c>
      <c r="G38" s="11">
        <v>7200279.5</v>
      </c>
      <c r="H38" s="11">
        <f>G38-F38</f>
        <v>-5502038.5</v>
      </c>
      <c r="I38" s="11">
        <f>IF(F38=0,0,G38/F38*100)</f>
        <v>56.684768087210536</v>
      </c>
      <c r="J38" s="11">
        <v>0</v>
      </c>
      <c r="K38" s="11">
        <v>10202318</v>
      </c>
      <c r="L38" s="11">
        <v>10202318</v>
      </c>
      <c r="M38" s="11">
        <v>4702119.5</v>
      </c>
      <c r="N38" s="11">
        <f>M38-L38</f>
        <v>-5500198.5</v>
      </c>
      <c r="O38" s="11">
        <f>IF(L38=0,0,M38/L38*100)</f>
        <v>46.088736892929624</v>
      </c>
      <c r="P38" s="11">
        <v>0</v>
      </c>
      <c r="Q38" s="11">
        <v>2500000</v>
      </c>
      <c r="R38" s="11">
        <v>2500000</v>
      </c>
      <c r="S38" s="11">
        <v>2498160</v>
      </c>
      <c r="T38" s="11">
        <f>S38-R38</f>
        <v>-1840</v>
      </c>
      <c r="U38" s="11">
        <f>IF(R38=0,0,S38/R38*100)</f>
        <v>99.926400000000001</v>
      </c>
      <c r="V38" s="11">
        <v>0</v>
      </c>
      <c r="W38" s="11">
        <v>2500000</v>
      </c>
      <c r="X38" s="11">
        <v>2500000</v>
      </c>
      <c r="Y38" s="11">
        <v>2498160</v>
      </c>
      <c r="Z38" s="11">
        <f>Y38-X38</f>
        <v>-1840</v>
      </c>
      <c r="AA38" s="11">
        <f>IF(X38=0,0,Y38/X38*100)</f>
        <v>99.926400000000001</v>
      </c>
      <c r="AB38" s="11">
        <v>0</v>
      </c>
      <c r="AC38" s="11">
        <v>0</v>
      </c>
      <c r="AD38" s="11">
        <v>0</v>
      </c>
      <c r="AE38" s="11">
        <v>0</v>
      </c>
      <c r="AF38" s="11">
        <f>AE38-AD38</f>
        <v>0</v>
      </c>
      <c r="AG38" s="11">
        <f>IF(AD38=0,0,AE38/AD38*100)</f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f>AK38-AJ38</f>
        <v>0</v>
      </c>
      <c r="AM38" s="11">
        <f>IF(AJ38=0,0,AK38/AJ38*100)</f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f>AQ38-AP38</f>
        <v>0</v>
      </c>
      <c r="AS38" s="11">
        <f>IF(AP38=0,0,AQ38/AP38*100)</f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f>AW38-AV38</f>
        <v>0</v>
      </c>
      <c r="AY38" s="11">
        <f>IF(AV38=0,0,AW38/AV38*100)</f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f>BC38-BB38</f>
        <v>0</v>
      </c>
      <c r="BE38" s="11">
        <f>IF(BB38=0,0,BC38/BB38*100)</f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f>BI38-BH38</f>
        <v>0</v>
      </c>
      <c r="BK38" s="11">
        <f>IF(BH38=0,0,BI38/BH38*100)</f>
        <v>0</v>
      </c>
      <c r="BL38" s="11">
        <v>0</v>
      </c>
      <c r="BM38" s="11">
        <v>0</v>
      </c>
      <c r="BN38" s="11">
        <v>0</v>
      </c>
      <c r="BO38" s="11">
        <v>0</v>
      </c>
      <c r="BP38" s="11">
        <f>BO38-BN38</f>
        <v>0</v>
      </c>
      <c r="BQ38" s="11">
        <f>IF(BN38=0,0,BO38/BN38*100)</f>
        <v>0</v>
      </c>
    </row>
    <row r="39" spans="1:69" x14ac:dyDescent="0.2">
      <c r="A39" s="10"/>
      <c r="B39" s="10">
        <v>41030000</v>
      </c>
      <c r="C39" s="10" t="s">
        <v>53</v>
      </c>
      <c r="D39" s="11">
        <v>0</v>
      </c>
      <c r="E39" s="11">
        <v>7656293</v>
      </c>
      <c r="F39" s="11">
        <v>7656293</v>
      </c>
      <c r="G39" s="11">
        <v>2157934.5</v>
      </c>
      <c r="H39" s="11">
        <f>G39-F39</f>
        <v>-5498358.5</v>
      </c>
      <c r="I39" s="11">
        <f>IF(F39=0,0,G39/F39*100)</f>
        <v>28.185108642002078</v>
      </c>
      <c r="J39" s="11">
        <v>0</v>
      </c>
      <c r="K39" s="11">
        <v>7656293</v>
      </c>
      <c r="L39" s="11">
        <v>7656293</v>
      </c>
      <c r="M39" s="11">
        <v>2157934.5</v>
      </c>
      <c r="N39" s="11">
        <f>M39-L39</f>
        <v>-5498358.5</v>
      </c>
      <c r="O39" s="11">
        <f>IF(L39=0,0,M39/L39*100)</f>
        <v>28.185108642002078</v>
      </c>
      <c r="P39" s="11">
        <v>0</v>
      </c>
      <c r="Q39" s="11">
        <v>0</v>
      </c>
      <c r="R39" s="11">
        <v>0</v>
      </c>
      <c r="S39" s="11">
        <v>0</v>
      </c>
      <c r="T39" s="11">
        <f>S39-R39</f>
        <v>0</v>
      </c>
      <c r="U39" s="11">
        <f>IF(R39=0,0,S39/R39*100)</f>
        <v>0</v>
      </c>
      <c r="V39" s="11">
        <v>0</v>
      </c>
      <c r="W39" s="11">
        <v>0</v>
      </c>
      <c r="X39" s="11">
        <v>0</v>
      </c>
      <c r="Y39" s="11">
        <v>0</v>
      </c>
      <c r="Z39" s="11">
        <f>Y39-X39</f>
        <v>0</v>
      </c>
      <c r="AA39" s="11">
        <f>IF(X39=0,0,Y39/X39*100)</f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f>AE39-AD39</f>
        <v>0</v>
      </c>
      <c r="AG39" s="11">
        <f>IF(AD39=0,0,AE39/AD39*100)</f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f>AK39-AJ39</f>
        <v>0</v>
      </c>
      <c r="AM39" s="11">
        <f>IF(AJ39=0,0,AK39/AJ39*100)</f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f>AQ39-AP39</f>
        <v>0</v>
      </c>
      <c r="AS39" s="11">
        <f>IF(AP39=0,0,AQ39/AP39*100)</f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f>AW39-AV39</f>
        <v>0</v>
      </c>
      <c r="AY39" s="11">
        <f>IF(AV39=0,0,AW39/AV39*100)</f>
        <v>0</v>
      </c>
      <c r="AZ39" s="11">
        <v>0</v>
      </c>
      <c r="BA39" s="11">
        <v>0</v>
      </c>
      <c r="BB39" s="11">
        <v>0</v>
      </c>
      <c r="BC39" s="11">
        <v>0</v>
      </c>
      <c r="BD39" s="11">
        <f>BC39-BB39</f>
        <v>0</v>
      </c>
      <c r="BE39" s="11">
        <f>IF(BB39=0,0,BC39/BB39*100)</f>
        <v>0</v>
      </c>
      <c r="BF39" s="11">
        <v>0</v>
      </c>
      <c r="BG39" s="11">
        <v>0</v>
      </c>
      <c r="BH39" s="11">
        <v>0</v>
      </c>
      <c r="BI39" s="11">
        <v>0</v>
      </c>
      <c r="BJ39" s="11">
        <f>BI39-BH39</f>
        <v>0</v>
      </c>
      <c r="BK39" s="11">
        <f>IF(BH39=0,0,BI39/BH39*100)</f>
        <v>0</v>
      </c>
      <c r="BL39" s="11">
        <v>0</v>
      </c>
      <c r="BM39" s="11">
        <v>0</v>
      </c>
      <c r="BN39" s="11">
        <v>0</v>
      </c>
      <c r="BO39" s="11">
        <v>0</v>
      </c>
      <c r="BP39" s="11">
        <f>BO39-BN39</f>
        <v>0</v>
      </c>
      <c r="BQ39" s="11">
        <f>IF(BN39=0,0,BO39/BN39*100)</f>
        <v>0</v>
      </c>
    </row>
    <row r="40" spans="1:69" x14ac:dyDescent="0.2">
      <c r="A40" s="10"/>
      <c r="B40" s="10">
        <v>41031400</v>
      </c>
      <c r="C40" s="10" t="s">
        <v>54</v>
      </c>
      <c r="D40" s="11">
        <v>0</v>
      </c>
      <c r="E40" s="11">
        <v>7656293</v>
      </c>
      <c r="F40" s="11">
        <v>7656293</v>
      </c>
      <c r="G40" s="11">
        <v>2157934.5</v>
      </c>
      <c r="H40" s="11">
        <f>G40-F40</f>
        <v>-5498358.5</v>
      </c>
      <c r="I40" s="11">
        <f>IF(F40=0,0,G40/F40*100)</f>
        <v>28.185108642002078</v>
      </c>
      <c r="J40" s="11">
        <v>0</v>
      </c>
      <c r="K40" s="11">
        <v>7656293</v>
      </c>
      <c r="L40" s="11">
        <v>7656293</v>
      </c>
      <c r="M40" s="11">
        <v>2157934.5</v>
      </c>
      <c r="N40" s="11">
        <f>M40-L40</f>
        <v>-5498358.5</v>
      </c>
      <c r="O40" s="11">
        <f>IF(L40=0,0,M40/L40*100)</f>
        <v>28.185108642002078</v>
      </c>
      <c r="P40" s="11">
        <v>0</v>
      </c>
      <c r="Q40" s="11">
        <v>0</v>
      </c>
      <c r="R40" s="11">
        <v>0</v>
      </c>
      <c r="S40" s="11">
        <v>0</v>
      </c>
      <c r="T40" s="11">
        <f>S40-R40</f>
        <v>0</v>
      </c>
      <c r="U40" s="11">
        <f>IF(R40=0,0,S40/R40*100)</f>
        <v>0</v>
      </c>
      <c r="V40" s="11">
        <v>0</v>
      </c>
      <c r="W40" s="11">
        <v>0</v>
      </c>
      <c r="X40" s="11">
        <v>0</v>
      </c>
      <c r="Y40" s="11">
        <v>0</v>
      </c>
      <c r="Z40" s="11">
        <f>Y40-X40</f>
        <v>0</v>
      </c>
      <c r="AA40" s="11">
        <f>IF(X40=0,0,Y40/X40*100)</f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f>AE40-AD40</f>
        <v>0</v>
      </c>
      <c r="AG40" s="11">
        <f>IF(AD40=0,0,AE40/AD40*100)</f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f>AK40-AJ40</f>
        <v>0</v>
      </c>
      <c r="AM40" s="11">
        <f>IF(AJ40=0,0,AK40/AJ40*100)</f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f>AQ40-AP40</f>
        <v>0</v>
      </c>
      <c r="AS40" s="11">
        <f>IF(AP40=0,0,AQ40/AP40*100)</f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f>AW40-AV40</f>
        <v>0</v>
      </c>
      <c r="AY40" s="11">
        <f>IF(AV40=0,0,AW40/AV40*100)</f>
        <v>0</v>
      </c>
      <c r="AZ40" s="11">
        <v>0</v>
      </c>
      <c r="BA40" s="11">
        <v>0</v>
      </c>
      <c r="BB40" s="11">
        <v>0</v>
      </c>
      <c r="BC40" s="11">
        <v>0</v>
      </c>
      <c r="BD40" s="11">
        <f>BC40-BB40</f>
        <v>0</v>
      </c>
      <c r="BE40" s="11">
        <f>IF(BB40=0,0,BC40/BB40*100)</f>
        <v>0</v>
      </c>
      <c r="BF40" s="11">
        <v>0</v>
      </c>
      <c r="BG40" s="11">
        <v>0</v>
      </c>
      <c r="BH40" s="11">
        <v>0</v>
      </c>
      <c r="BI40" s="11">
        <v>0</v>
      </c>
      <c r="BJ40" s="11">
        <f>BI40-BH40</f>
        <v>0</v>
      </c>
      <c r="BK40" s="11">
        <f>IF(BH40=0,0,BI40/BH40*100)</f>
        <v>0</v>
      </c>
      <c r="BL40" s="11">
        <v>0</v>
      </c>
      <c r="BM40" s="11">
        <v>0</v>
      </c>
      <c r="BN40" s="11">
        <v>0</v>
      </c>
      <c r="BO40" s="11">
        <v>0</v>
      </c>
      <c r="BP40" s="11">
        <f>BO40-BN40</f>
        <v>0</v>
      </c>
      <c r="BQ40" s="11">
        <f>IF(BN40=0,0,BO40/BN40*100)</f>
        <v>0</v>
      </c>
    </row>
    <row r="41" spans="1:69" x14ac:dyDescent="0.2">
      <c r="A41" s="10"/>
      <c r="B41" s="10">
        <v>41050000</v>
      </c>
      <c r="C41" s="10" t="s">
        <v>55</v>
      </c>
      <c r="D41" s="11">
        <v>0</v>
      </c>
      <c r="E41" s="11">
        <v>5046025</v>
      </c>
      <c r="F41" s="11">
        <v>5046025</v>
      </c>
      <c r="G41" s="11">
        <v>5042345</v>
      </c>
      <c r="H41" s="11">
        <f>G41-F41</f>
        <v>-3680</v>
      </c>
      <c r="I41" s="11">
        <f>IF(F41=0,0,G41/F41*100)</f>
        <v>99.927071308604297</v>
      </c>
      <c r="J41" s="11">
        <v>0</v>
      </c>
      <c r="K41" s="11">
        <v>2546025</v>
      </c>
      <c r="L41" s="11">
        <v>2546025</v>
      </c>
      <c r="M41" s="11">
        <v>2544185</v>
      </c>
      <c r="N41" s="11">
        <f>M41-L41</f>
        <v>-1840</v>
      </c>
      <c r="O41" s="11">
        <f>IF(L41=0,0,M41/L41*100)</f>
        <v>99.927730481829514</v>
      </c>
      <c r="P41" s="11">
        <v>0</v>
      </c>
      <c r="Q41" s="11">
        <v>2500000</v>
      </c>
      <c r="R41" s="11">
        <v>2500000</v>
      </c>
      <c r="S41" s="11">
        <v>2498160</v>
      </c>
      <c r="T41" s="11">
        <f>S41-R41</f>
        <v>-1840</v>
      </c>
      <c r="U41" s="11">
        <f>IF(R41=0,0,S41/R41*100)</f>
        <v>99.926400000000001</v>
      </c>
      <c r="V41" s="11">
        <v>0</v>
      </c>
      <c r="W41" s="11">
        <v>2500000</v>
      </c>
      <c r="X41" s="11">
        <v>2500000</v>
      </c>
      <c r="Y41" s="11">
        <v>2498160</v>
      </c>
      <c r="Z41" s="11">
        <f>Y41-X41</f>
        <v>-1840</v>
      </c>
      <c r="AA41" s="11">
        <f>IF(X41=0,0,Y41/X41*100)</f>
        <v>99.926400000000001</v>
      </c>
      <c r="AB41" s="11">
        <v>0</v>
      </c>
      <c r="AC41" s="11">
        <v>0</v>
      </c>
      <c r="AD41" s="11">
        <v>0</v>
      </c>
      <c r="AE41" s="11">
        <v>0</v>
      </c>
      <c r="AF41" s="11">
        <f>AE41-AD41</f>
        <v>0</v>
      </c>
      <c r="AG41" s="11">
        <f>IF(AD41=0,0,AE41/AD41*100)</f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f>AK41-AJ41</f>
        <v>0</v>
      </c>
      <c r="AM41" s="11">
        <f>IF(AJ41=0,0,AK41/AJ41*100)</f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f>AQ41-AP41</f>
        <v>0</v>
      </c>
      <c r="AS41" s="11">
        <f>IF(AP41=0,0,AQ41/AP41*100)</f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f>AW41-AV41</f>
        <v>0</v>
      </c>
      <c r="AY41" s="11">
        <f>IF(AV41=0,0,AW41/AV41*100)</f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f>BC41-BB41</f>
        <v>0</v>
      </c>
      <c r="BE41" s="11">
        <f>IF(BB41=0,0,BC41/BB41*100)</f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f>BI41-BH41</f>
        <v>0</v>
      </c>
      <c r="BK41" s="11">
        <f>IF(BH41=0,0,BI41/BH41*100)</f>
        <v>0</v>
      </c>
      <c r="BL41" s="11">
        <v>0</v>
      </c>
      <c r="BM41" s="11">
        <v>0</v>
      </c>
      <c r="BN41" s="11">
        <v>0</v>
      </c>
      <c r="BO41" s="11">
        <v>0</v>
      </c>
      <c r="BP41" s="11">
        <f>BO41-BN41</f>
        <v>0</v>
      </c>
      <c r="BQ41" s="11">
        <f>IF(BN41=0,0,BO41/BN41*100)</f>
        <v>0</v>
      </c>
    </row>
    <row r="42" spans="1:69" x14ac:dyDescent="0.2">
      <c r="A42" s="10"/>
      <c r="B42" s="10">
        <v>41053900</v>
      </c>
      <c r="C42" s="10" t="s">
        <v>56</v>
      </c>
      <c r="D42" s="11">
        <v>0</v>
      </c>
      <c r="E42" s="11">
        <v>5046025</v>
      </c>
      <c r="F42" s="11">
        <v>5046025</v>
      </c>
      <c r="G42" s="11">
        <v>5042345</v>
      </c>
      <c r="H42" s="11">
        <f>G42-F42</f>
        <v>-3680</v>
      </c>
      <c r="I42" s="11">
        <f>IF(F42=0,0,G42/F42*100)</f>
        <v>99.927071308604297</v>
      </c>
      <c r="J42" s="11">
        <v>0</v>
      </c>
      <c r="K42" s="11">
        <v>2546025</v>
      </c>
      <c r="L42" s="11">
        <v>2546025</v>
      </c>
      <c r="M42" s="11">
        <v>2544185</v>
      </c>
      <c r="N42" s="11">
        <f>M42-L42</f>
        <v>-1840</v>
      </c>
      <c r="O42" s="11">
        <f>IF(L42=0,0,M42/L42*100)</f>
        <v>99.927730481829514</v>
      </c>
      <c r="P42" s="11">
        <v>0</v>
      </c>
      <c r="Q42" s="11">
        <v>2500000</v>
      </c>
      <c r="R42" s="11">
        <v>2500000</v>
      </c>
      <c r="S42" s="11">
        <v>2498160</v>
      </c>
      <c r="T42" s="11">
        <f>S42-R42</f>
        <v>-1840</v>
      </c>
      <c r="U42" s="11">
        <f>IF(R42=0,0,S42/R42*100)</f>
        <v>99.926400000000001</v>
      </c>
      <c r="V42" s="11">
        <v>0</v>
      </c>
      <c r="W42" s="11">
        <v>2500000</v>
      </c>
      <c r="X42" s="11">
        <v>2500000</v>
      </c>
      <c r="Y42" s="11">
        <v>2498160</v>
      </c>
      <c r="Z42" s="11">
        <f>Y42-X42</f>
        <v>-1840</v>
      </c>
      <c r="AA42" s="11">
        <f>IF(X42=0,0,Y42/X42*100)</f>
        <v>99.926400000000001</v>
      </c>
      <c r="AB42" s="11">
        <v>0</v>
      </c>
      <c r="AC42" s="11">
        <v>0</v>
      </c>
      <c r="AD42" s="11">
        <v>0</v>
      </c>
      <c r="AE42" s="11">
        <v>0</v>
      </c>
      <c r="AF42" s="11">
        <f>AE42-AD42</f>
        <v>0</v>
      </c>
      <c r="AG42" s="11">
        <f>IF(AD42=0,0,AE42/AD42*100)</f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f>AK42-AJ42</f>
        <v>0</v>
      </c>
      <c r="AM42" s="11">
        <f>IF(AJ42=0,0,AK42/AJ42*100)</f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f>AQ42-AP42</f>
        <v>0</v>
      </c>
      <c r="AS42" s="11">
        <f>IF(AP42=0,0,AQ42/AP42*100)</f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f>AW42-AV42</f>
        <v>0</v>
      </c>
      <c r="AY42" s="11">
        <f>IF(AV42=0,0,AW42/AV42*100)</f>
        <v>0</v>
      </c>
      <c r="AZ42" s="11">
        <v>0</v>
      </c>
      <c r="BA42" s="11">
        <v>0</v>
      </c>
      <c r="BB42" s="11">
        <v>0</v>
      </c>
      <c r="BC42" s="11">
        <v>0</v>
      </c>
      <c r="BD42" s="11">
        <f>BC42-BB42</f>
        <v>0</v>
      </c>
      <c r="BE42" s="11">
        <f>IF(BB42=0,0,BC42/BB42*100)</f>
        <v>0</v>
      </c>
      <c r="BF42" s="11">
        <v>0</v>
      </c>
      <c r="BG42" s="11">
        <v>0</v>
      </c>
      <c r="BH42" s="11">
        <v>0</v>
      </c>
      <c r="BI42" s="11">
        <v>0</v>
      </c>
      <c r="BJ42" s="11">
        <f>BI42-BH42</f>
        <v>0</v>
      </c>
      <c r="BK42" s="11">
        <f>IF(BH42=0,0,BI42/BH42*100)</f>
        <v>0</v>
      </c>
      <c r="BL42" s="11">
        <v>0</v>
      </c>
      <c r="BM42" s="11">
        <v>0</v>
      </c>
      <c r="BN42" s="11">
        <v>0</v>
      </c>
      <c r="BO42" s="11">
        <v>0</v>
      </c>
      <c r="BP42" s="11">
        <f>BO42-BN42</f>
        <v>0</v>
      </c>
      <c r="BQ42" s="11">
        <f>IF(BN42=0,0,BO42/BN42*100)</f>
        <v>0</v>
      </c>
    </row>
    <row r="43" spans="1:69" x14ac:dyDescent="0.2">
      <c r="A43" s="12" t="s">
        <v>57</v>
      </c>
      <c r="B43" s="13"/>
      <c r="C43" s="13"/>
      <c r="D43" s="14">
        <v>4228898</v>
      </c>
      <c r="E43" s="14">
        <v>4930489.290000001</v>
      </c>
      <c r="F43" s="14">
        <v>4201715.2416666672</v>
      </c>
      <c r="G43" s="14">
        <v>3074490.5600000005</v>
      </c>
      <c r="H43" s="14">
        <f>G43-F43</f>
        <v>-1127224.6816666666</v>
      </c>
      <c r="I43" s="14">
        <f>IF(F43=0,0,G43/F43*100)</f>
        <v>73.172273301901868</v>
      </c>
      <c r="J43" s="14">
        <v>2948058</v>
      </c>
      <c r="K43" s="14">
        <v>3393003.45</v>
      </c>
      <c r="L43" s="14">
        <v>2827502.8750000005</v>
      </c>
      <c r="M43" s="14">
        <v>1758467.74</v>
      </c>
      <c r="N43" s="14">
        <f>M43-L43</f>
        <v>-1069035.1350000005</v>
      </c>
      <c r="O43" s="14">
        <f>IF(L43=0,0,M43/L43*100)</f>
        <v>62.191545605413388</v>
      </c>
      <c r="P43" s="14">
        <v>1274035</v>
      </c>
      <c r="Q43" s="14">
        <v>1303099.52</v>
      </c>
      <c r="R43" s="14">
        <v>1177462.9333333336</v>
      </c>
      <c r="S43" s="14">
        <v>945876.1100000001</v>
      </c>
      <c r="T43" s="14">
        <f>S43-R43</f>
        <v>-231586.82333333348</v>
      </c>
      <c r="U43" s="14">
        <f>IF(R43=0,0,S43/R43*100)</f>
        <v>80.33171008808543</v>
      </c>
      <c r="V43" s="14">
        <v>1274035</v>
      </c>
      <c r="W43" s="14">
        <v>1303099.52</v>
      </c>
      <c r="X43" s="14">
        <v>1177462.9333333336</v>
      </c>
      <c r="Y43" s="14">
        <v>945876.1100000001</v>
      </c>
      <c r="Z43" s="14">
        <f>Y43-X43</f>
        <v>-231586.82333333348</v>
      </c>
      <c r="AA43" s="14">
        <f>IF(X43=0,0,Y43/X43*100)</f>
        <v>80.33171008808543</v>
      </c>
      <c r="AB43" s="14">
        <v>6805</v>
      </c>
      <c r="AC43" s="14">
        <v>234386.32</v>
      </c>
      <c r="AD43" s="14">
        <v>196749.43333333329</v>
      </c>
      <c r="AE43" s="14">
        <v>370146.71</v>
      </c>
      <c r="AF43" s="14">
        <f>AE43-AD43</f>
        <v>173397.27666666673</v>
      </c>
      <c r="AG43" s="14">
        <f>IF(AD43=0,0,AE43/AD43*100)</f>
        <v>188.13101706519109</v>
      </c>
      <c r="AH43" s="14">
        <v>0</v>
      </c>
      <c r="AI43" s="14">
        <v>0</v>
      </c>
      <c r="AJ43" s="14">
        <v>0</v>
      </c>
      <c r="AK43" s="14">
        <v>155.68</v>
      </c>
      <c r="AL43" s="14">
        <f>AK43-AJ43</f>
        <v>155.68</v>
      </c>
      <c r="AM43" s="14">
        <f>IF(AJ43=0,0,AK43/AJ43*100)</f>
        <v>0</v>
      </c>
      <c r="AN43" s="14">
        <v>4240</v>
      </c>
      <c r="AO43" s="14">
        <v>192670</v>
      </c>
      <c r="AP43" s="14">
        <v>160558.33333333331</v>
      </c>
      <c r="AQ43" s="14">
        <v>183919.17</v>
      </c>
      <c r="AR43" s="14">
        <f>AQ43-AP43</f>
        <v>23360.836666666699</v>
      </c>
      <c r="AS43" s="14">
        <f>IF(AP43=0,0,AQ43/AP43*100)</f>
        <v>114.54975035033999</v>
      </c>
      <c r="AT43" s="14">
        <v>0</v>
      </c>
      <c r="AU43" s="14">
        <v>0</v>
      </c>
      <c r="AV43" s="14">
        <v>0</v>
      </c>
      <c r="AW43" s="14">
        <v>453.56</v>
      </c>
      <c r="AX43" s="14">
        <f>AW43-AV43</f>
        <v>453.56</v>
      </c>
      <c r="AY43" s="14">
        <f>IF(AV43=0,0,AW43/AV43*100)</f>
        <v>0</v>
      </c>
      <c r="AZ43" s="14">
        <v>2565</v>
      </c>
      <c r="BA43" s="14">
        <v>41716.32</v>
      </c>
      <c r="BB43" s="14">
        <v>36191.099999999991</v>
      </c>
      <c r="BC43" s="14">
        <v>185077.89</v>
      </c>
      <c r="BD43" s="14">
        <f>BC43-BB43</f>
        <v>148886.79000000004</v>
      </c>
      <c r="BE43" s="14">
        <f>IF(BB43=0,0,BC43/BB43*100)</f>
        <v>511.39061813539809</v>
      </c>
      <c r="BF43" s="14">
        <v>0</v>
      </c>
      <c r="BG43" s="14">
        <v>0</v>
      </c>
      <c r="BH43" s="14">
        <v>0</v>
      </c>
      <c r="BI43" s="14">
        <v>9.75</v>
      </c>
      <c r="BJ43" s="14">
        <f>BI43-BH43</f>
        <v>9.75</v>
      </c>
      <c r="BK43" s="14">
        <f>IF(BH43=0,0,BI43/BH43*100)</f>
        <v>0</v>
      </c>
      <c r="BL43" s="14">
        <v>0</v>
      </c>
      <c r="BM43" s="14">
        <v>0</v>
      </c>
      <c r="BN43" s="14">
        <v>0</v>
      </c>
      <c r="BO43" s="14">
        <v>530.66000000000008</v>
      </c>
      <c r="BP43" s="14">
        <f>BO43-BN43</f>
        <v>530.66000000000008</v>
      </c>
      <c r="BQ43" s="14">
        <f>IF(BN43=0,0,BO43/BN43*100)</f>
        <v>0</v>
      </c>
    </row>
    <row r="44" spans="1:69" x14ac:dyDescent="0.2">
      <c r="A44" s="12" t="s">
        <v>58</v>
      </c>
      <c r="B44" s="13"/>
      <c r="C44" s="13"/>
      <c r="D44" s="14">
        <v>4228898</v>
      </c>
      <c r="E44" s="14">
        <v>17632807.289999999</v>
      </c>
      <c r="F44" s="14">
        <v>16904033.241666667</v>
      </c>
      <c r="G44" s="14">
        <v>10274770.060000002</v>
      </c>
      <c r="H44" s="14">
        <f>G44-F44</f>
        <v>-6629263.1816666648</v>
      </c>
      <c r="I44" s="14">
        <f>IF(F44=0,0,G44/F44*100)</f>
        <v>60.782949921523901</v>
      </c>
      <c r="J44" s="14">
        <v>2948058</v>
      </c>
      <c r="K44" s="14">
        <v>13595321.449999999</v>
      </c>
      <c r="L44" s="14">
        <v>13029820.875</v>
      </c>
      <c r="M44" s="14">
        <v>6460587.2400000002</v>
      </c>
      <c r="N44" s="14">
        <f>M44-L44</f>
        <v>-6569233.6349999998</v>
      </c>
      <c r="O44" s="14">
        <f>IF(L44=0,0,M44/L44*100)</f>
        <v>49.583085615518875</v>
      </c>
      <c r="P44" s="14">
        <v>1274035</v>
      </c>
      <c r="Q44" s="14">
        <v>3803099.52</v>
      </c>
      <c r="R44" s="14">
        <v>3677462.9333333336</v>
      </c>
      <c r="S44" s="14">
        <v>3444036.1100000003</v>
      </c>
      <c r="T44" s="14">
        <f>S44-R44</f>
        <v>-233426.82333333325</v>
      </c>
      <c r="U44" s="14">
        <f>IF(R44=0,0,S44/R44*100)</f>
        <v>93.652503707991158</v>
      </c>
      <c r="V44" s="14">
        <v>1274035</v>
      </c>
      <c r="W44" s="14">
        <v>3803099.52</v>
      </c>
      <c r="X44" s="14">
        <v>3677462.9333333336</v>
      </c>
      <c r="Y44" s="14">
        <v>3444036.1100000003</v>
      </c>
      <c r="Z44" s="14">
        <f>Y44-X44</f>
        <v>-233426.82333333325</v>
      </c>
      <c r="AA44" s="14">
        <f>IF(X44=0,0,Y44/X44*100)</f>
        <v>93.652503707991158</v>
      </c>
      <c r="AB44" s="14">
        <v>6805</v>
      </c>
      <c r="AC44" s="14">
        <v>234386.32</v>
      </c>
      <c r="AD44" s="14">
        <v>196749.43333333329</v>
      </c>
      <c r="AE44" s="14">
        <v>370146.71</v>
      </c>
      <c r="AF44" s="14">
        <f>AE44-AD44</f>
        <v>173397.27666666673</v>
      </c>
      <c r="AG44" s="14">
        <f>IF(AD44=0,0,AE44/AD44*100)</f>
        <v>188.13101706519109</v>
      </c>
      <c r="AH44" s="14">
        <v>0</v>
      </c>
      <c r="AI44" s="14">
        <v>0</v>
      </c>
      <c r="AJ44" s="14">
        <v>0</v>
      </c>
      <c r="AK44" s="14">
        <v>155.68</v>
      </c>
      <c r="AL44" s="14">
        <f>AK44-AJ44</f>
        <v>155.68</v>
      </c>
      <c r="AM44" s="14">
        <f>IF(AJ44=0,0,AK44/AJ44*100)</f>
        <v>0</v>
      </c>
      <c r="AN44" s="14">
        <v>4240</v>
      </c>
      <c r="AO44" s="14">
        <v>192670</v>
      </c>
      <c r="AP44" s="14">
        <v>160558.33333333331</v>
      </c>
      <c r="AQ44" s="14">
        <v>183919.17</v>
      </c>
      <c r="AR44" s="14">
        <f>AQ44-AP44</f>
        <v>23360.836666666699</v>
      </c>
      <c r="AS44" s="14">
        <f>IF(AP44=0,0,AQ44/AP44*100)</f>
        <v>114.54975035033999</v>
      </c>
      <c r="AT44" s="14">
        <v>0</v>
      </c>
      <c r="AU44" s="14">
        <v>0</v>
      </c>
      <c r="AV44" s="14">
        <v>0</v>
      </c>
      <c r="AW44" s="14">
        <v>453.56</v>
      </c>
      <c r="AX44" s="14">
        <f>AW44-AV44</f>
        <v>453.56</v>
      </c>
      <c r="AY44" s="14">
        <f>IF(AV44=0,0,AW44/AV44*100)</f>
        <v>0</v>
      </c>
      <c r="AZ44" s="14">
        <v>2565</v>
      </c>
      <c r="BA44" s="14">
        <v>41716.32</v>
      </c>
      <c r="BB44" s="14">
        <v>36191.099999999991</v>
      </c>
      <c r="BC44" s="14">
        <v>185077.89</v>
      </c>
      <c r="BD44" s="14">
        <f>BC44-BB44</f>
        <v>148886.79000000004</v>
      </c>
      <c r="BE44" s="14">
        <f>IF(BB44=0,0,BC44/BB44*100)</f>
        <v>511.39061813539809</v>
      </c>
      <c r="BF44" s="14">
        <v>0</v>
      </c>
      <c r="BG44" s="14">
        <v>0</v>
      </c>
      <c r="BH44" s="14">
        <v>0</v>
      </c>
      <c r="BI44" s="14">
        <v>9.75</v>
      </c>
      <c r="BJ44" s="14">
        <f>BI44-BH44</f>
        <v>9.75</v>
      </c>
      <c r="BK44" s="14">
        <f>IF(BH44=0,0,BI44/BH44*100)</f>
        <v>0</v>
      </c>
      <c r="BL44" s="14">
        <v>0</v>
      </c>
      <c r="BM44" s="14">
        <v>0</v>
      </c>
      <c r="BN44" s="14">
        <v>0</v>
      </c>
      <c r="BO44" s="14">
        <v>530.66000000000008</v>
      </c>
      <c r="BP44" s="14">
        <f>BO44-BN44</f>
        <v>530.66000000000008</v>
      </c>
      <c r="BQ44" s="14">
        <f>IF(BN44=0,0,BO44/BN44*100)</f>
        <v>0</v>
      </c>
    </row>
  </sheetData>
  <mergeCells count="18">
    <mergeCell ref="AZ7:BE7"/>
    <mergeCell ref="BF7:BK7"/>
    <mergeCell ref="BL7:BQ7"/>
    <mergeCell ref="A43:C43"/>
    <mergeCell ref="A44:C44"/>
    <mergeCell ref="P7:U7"/>
    <mergeCell ref="V7:AA7"/>
    <mergeCell ref="AB7:AG7"/>
    <mergeCell ref="AH7:AM7"/>
    <mergeCell ref="AN7:AS7"/>
    <mergeCell ref="AT7:AY7"/>
    <mergeCell ref="A3:L3"/>
    <mergeCell ref="A5:L5"/>
    <mergeCell ref="A7:A8"/>
    <mergeCell ref="B7:B8"/>
    <mergeCell ref="C7:C8"/>
    <mergeCell ref="D7:I7"/>
    <mergeCell ref="J7:O7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2020-11-02T12:10:53Z</dcterms:created>
  <dcterms:modified xsi:type="dcterms:W3CDTF">2020-11-02T12:11:32Z</dcterms:modified>
</cp:coreProperties>
</file>