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K44" i="1" l="1"/>
  <c r="EJ44" i="1"/>
  <c r="EE44" i="1"/>
  <c r="ED44" i="1"/>
  <c r="DY44" i="1"/>
  <c r="DX44" i="1"/>
  <c r="DS44" i="1"/>
  <c r="DR44" i="1"/>
  <c r="DM44" i="1"/>
  <c r="DL44" i="1"/>
  <c r="DG44" i="1"/>
  <c r="DF44" i="1"/>
  <c r="DA44" i="1"/>
  <c r="CZ44" i="1"/>
  <c r="CU44" i="1"/>
  <c r="CT44" i="1"/>
  <c r="CO44" i="1"/>
  <c r="CN44" i="1"/>
  <c r="CI44" i="1"/>
  <c r="CH44" i="1"/>
  <c r="CC44" i="1"/>
  <c r="CB44" i="1"/>
  <c r="BW44" i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EK43" i="1"/>
  <c r="EJ43" i="1"/>
  <c r="EE43" i="1"/>
  <c r="ED43" i="1"/>
  <c r="DY43" i="1"/>
  <c r="DX43" i="1"/>
  <c r="DS43" i="1"/>
  <c r="DR43" i="1"/>
  <c r="DM43" i="1"/>
  <c r="DL43" i="1"/>
  <c r="DG43" i="1"/>
  <c r="DF43" i="1"/>
  <c r="DA43" i="1"/>
  <c r="CZ43" i="1"/>
  <c r="CU43" i="1"/>
  <c r="CT43" i="1"/>
  <c r="CO43" i="1"/>
  <c r="CN43" i="1"/>
  <c r="CI43" i="1"/>
  <c r="CH43" i="1"/>
  <c r="CC43" i="1"/>
  <c r="CB43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EK42" i="1"/>
  <c r="EJ42" i="1"/>
  <c r="EE42" i="1"/>
  <c r="ED42" i="1"/>
  <c r="DY42" i="1"/>
  <c r="DX42" i="1"/>
  <c r="DS42" i="1"/>
  <c r="DR42" i="1"/>
  <c r="DM42" i="1"/>
  <c r="DL42" i="1"/>
  <c r="DG42" i="1"/>
  <c r="DF42" i="1"/>
  <c r="DA42" i="1"/>
  <c r="CZ42" i="1"/>
  <c r="CU42" i="1"/>
  <c r="CT42" i="1"/>
  <c r="CO42" i="1"/>
  <c r="CN42" i="1"/>
  <c r="CI42" i="1"/>
  <c r="CH42" i="1"/>
  <c r="CC42" i="1"/>
  <c r="CB42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EK41" i="1"/>
  <c r="EJ41" i="1"/>
  <c r="EE41" i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K40" i="1"/>
  <c r="EJ40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K39" i="1"/>
  <c r="EJ39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K38" i="1"/>
  <c r="EJ38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K37" i="1"/>
  <c r="EJ37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K36" i="1"/>
  <c r="EJ36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K35" i="1"/>
  <c r="EJ35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K34" i="1"/>
  <c r="EJ34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K33" i="1"/>
  <c r="EJ33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K32" i="1"/>
  <c r="EJ32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K31" i="1"/>
  <c r="EJ31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K30" i="1"/>
  <c r="EJ30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K29" i="1"/>
  <c r="EJ29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K28" i="1"/>
  <c r="EJ28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K27" i="1"/>
  <c r="EJ27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K26" i="1"/>
  <c r="EJ26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K25" i="1"/>
  <c r="EJ25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K24" i="1"/>
  <c r="EJ24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K23" i="1"/>
  <c r="EJ23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K22" i="1"/>
  <c r="EJ22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K21" i="1"/>
  <c r="EJ21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K20" i="1"/>
  <c r="EJ20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K19" i="1"/>
  <c r="EJ19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K18" i="1"/>
  <c r="EJ18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K17" i="1"/>
  <c r="EJ17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K16" i="1"/>
  <c r="EJ16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K15" i="1"/>
  <c r="EJ15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K14" i="1"/>
  <c r="EJ14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K13" i="1"/>
  <c r="EJ13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K12" i="1"/>
  <c r="EJ12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K11" i="1"/>
  <c r="EJ11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K10" i="1"/>
  <c r="EJ10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K9" i="1"/>
  <c r="EJ9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<sst xmlns="http://schemas.openxmlformats.org/spreadsheetml/2006/main" count="203" uniqueCount="71">
  <si>
    <t>Станом на 01.11.2019</t>
  </si>
  <si>
    <t>Аналіз виконання плану по доходах</t>
  </si>
  <si>
    <t>На 31.10.2019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</si>
  <si>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</si>
  <si>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</si>
  <si>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</si>
  <si>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</si>
  <si>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</si>
  <si>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</si>
  <si>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</si>
  <si>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</si>
  <si>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</si>
  <si>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</si>
  <si>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</si>
  <si>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</si>
  <si>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</si>
  <si>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</si>
  <si>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</si>
  <si>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</si>
  <si>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</si>
  <si>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</si>
  <si>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</si>
  <si>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</si>
  <si>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</si>
  <si>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</si>
  <si>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</si>
  <si>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</si>
  <si>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</si>
  <si>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</si>
  <si>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</si>
  <si>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</si>
  <si>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</si>
  <si>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</si>
  <si>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</si>
  <si>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</si>
  <si>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</si>
  <si>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</si>
  <si>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</si>
  <si>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</si>
  <si>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</si>
  <si>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</si>
  <si>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</si>
  <si>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</si>
  <si>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</si>
  <si>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</si>
  <si>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</si>
  <si>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</si>
  <si>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</si>
  <si>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</si>
  <si>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</si>
  <si>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</si>
  <si>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</si>
  <si>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</si>
  <si>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</si>
  <si>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</si>
  <si>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</si>
  <si>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</si>
  <si>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</si>
  <si>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</si>
  <si>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</si>
  <si>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</si>
  <si>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</si>
  <si>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</si>
  <si>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</si>
  <si>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</si>
  <si>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</si>
  <si>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</si>
  <si>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Субвенція з місцевого бюджету за рахунок залишку коштів медичної субвенції, що утворився на початок бюджетного періоду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</si>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</sst>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44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1.42578125" bestFit="1" customWidth="1"/>
    <col min="8" max="8" width="12" bestFit="1" customWidth="1"/>
    <col min="10" max="12" width="13.85546875" customWidth="1"/>
    <col min="13" max="13" width="10.42578125" bestFit="1" customWidth="1"/>
    <col min="14" max="14" width="12" bestFit="1" customWidth="1"/>
    <col min="16" max="18" width="13.85546875" customWidth="1"/>
    <col min="19" max="20" width="10.42578125" bestFit="1" customWidth="1"/>
    <col min="22" max="24" width="13.85546875" customWidth="1"/>
    <col min="25" max="26" width="10.42578125" bestFit="1" customWidth="1"/>
    <col min="28" max="30" width="13.85546875" customWidth="1"/>
    <col min="31" max="31" width="10.42578125" bestFit="1" customWidth="1"/>
    <col min="32" max="32" width="10" bestFit="1" customWidth="1"/>
    <col min="34" max="36" width="13.85546875" customWidth="1"/>
    <col min="37" max="38" width="9.42578125" bestFit="1" customWidth="1"/>
    <col min="40" max="42" width="13.85546875" customWidth="1"/>
    <col min="46" max="48" width="13.85546875" customWidth="1"/>
    <col min="52" max="54" width="13.85546875" customWidth="1"/>
    <col min="58" max="60" width="13.85546875" customWidth="1"/>
    <col min="64" max="66" width="13.85546875" customWidth="1"/>
    <col min="70" max="72" width="13.85546875" customWidth="1"/>
    <col min="76" max="78" width="13.85546875" customWidth="1"/>
    <col min="82" max="84" width="13.85546875" customWidth="1"/>
    <col min="88" max="90" width="13.85546875" customWidth="1"/>
    <col min="94" max="96" width="13.85546875" customWidth="1"/>
    <col min="100" max="102" width="13.85546875" customWidth="1"/>
    <col min="106" max="108" width="13.85546875" customWidth="1"/>
    <col min="109" max="109" width="9.42578125" bestFit="1" customWidth="1"/>
    <col min="112" max="114" width="13.85546875" customWidth="1"/>
    <col min="118" max="120" width="13.85546875" customWidth="1"/>
    <col min="121" max="121" width="9.42578125" bestFit="1" customWidth="1"/>
    <col min="124" max="126" width="13.85546875" customWidth="1"/>
    <col min="130" max="132" width="13.85546875" customWidth="1"/>
    <col min="136" max="138" width="13.85546875" customWidth="1"/>
  </cols>
  <sheetData>
    <row r="1" spans="1:141" x14ac:dyDescent="0.2">
      <c r="A1" t="s">
        <v>0</v>
      </c>
    </row>
    <row r="2" spans="1:1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1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1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1" x14ac:dyDescent="0.2">
      <c r="G6" t="s">
        <v>3</v>
      </c>
    </row>
    <row r="7" spans="1:141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x14ac:dyDescent="0.2">
      <c r="A9" s="10"/>
      <c r="B9" s="10">
        <v>10000000</v>
      </c>
      <c r="C9" s="10" t="s">
        <v>35</v>
      </c>
      <c r="D9" s="11">
        <v>109212</v>
      </c>
      <c r="E9" s="11">
        <v>109212</v>
      </c>
      <c r="F9" s="11">
        <v>92963</v>
      </c>
      <c r="G9" s="11">
        <v>120154.88</v>
      </c>
      <c r="H9" s="11">
        <f>G9-F9</f>
        <v>27191.880000000005</v>
      </c>
      <c r="I9" s="11">
        <f>IF(F9=0,0,G9/F9*100)</f>
        <v>129.25021782859849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34380</v>
      </c>
      <c r="Q9" s="11">
        <v>34380</v>
      </c>
      <c r="R9" s="11">
        <v>28695</v>
      </c>
      <c r="S9" s="11">
        <v>43845.009999999995</v>
      </c>
      <c r="T9" s="11">
        <f>S9-R9</f>
        <v>15150.009999999995</v>
      </c>
      <c r="U9" s="11">
        <f>IF(R9=0,0,S9/R9*100)</f>
        <v>152.79668931869662</v>
      </c>
      <c r="V9" s="11">
        <v>34380</v>
      </c>
      <c r="W9" s="11">
        <v>34380</v>
      </c>
      <c r="X9" s="11">
        <v>28695</v>
      </c>
      <c r="Y9" s="11">
        <v>43845.009999999995</v>
      </c>
      <c r="Z9" s="11">
        <f>Y9-X9</f>
        <v>15150.009999999995</v>
      </c>
      <c r="AA9" s="11">
        <f>IF(X9=0,0,Y9/X9*100)</f>
        <v>152.79668931869662</v>
      </c>
      <c r="AB9" s="11">
        <v>74832</v>
      </c>
      <c r="AC9" s="11">
        <v>74832</v>
      </c>
      <c r="AD9" s="11">
        <v>64268</v>
      </c>
      <c r="AE9" s="11">
        <v>76309.870000000024</v>
      </c>
      <c r="AF9" s="11">
        <f>AE9-AD9</f>
        <v>12041.870000000024</v>
      </c>
      <c r="AG9" s="11">
        <f>IF(AD9=0,0,AE9/AD9*100)</f>
        <v>118.73696085143466</v>
      </c>
      <c r="AH9" s="11">
        <v>1170</v>
      </c>
      <c r="AI9" s="11">
        <v>1170</v>
      </c>
      <c r="AJ9" s="11">
        <v>776</v>
      </c>
      <c r="AK9" s="11">
        <v>539.97</v>
      </c>
      <c r="AL9" s="11">
        <f>AK9-AJ9</f>
        <v>-236.02999999999997</v>
      </c>
      <c r="AM9" s="11">
        <f>IF(AJ9=0,0,AK9/AJ9*100)</f>
        <v>69.583762886597938</v>
      </c>
      <c r="AN9" s="11">
        <v>0</v>
      </c>
      <c r="AO9" s="11">
        <v>0</v>
      </c>
      <c r="AP9" s="11">
        <v>0</v>
      </c>
      <c r="AQ9" s="11">
        <v>352.15000000000003</v>
      </c>
      <c r="AR9" s="11">
        <f>AQ9-AP9</f>
        <v>352.15000000000003</v>
      </c>
      <c r="AS9" s="11">
        <f>IF(AP9=0,0,AQ9/AP9*100)</f>
        <v>0</v>
      </c>
      <c r="AT9" s="11">
        <v>9000</v>
      </c>
      <c r="AU9" s="11">
        <v>9000</v>
      </c>
      <c r="AV9" s="11">
        <v>9000</v>
      </c>
      <c r="AW9" s="11">
        <v>10429.629999999999</v>
      </c>
      <c r="AX9" s="11">
        <f>AW9-AV9</f>
        <v>1429.6299999999992</v>
      </c>
      <c r="AY9" s="11">
        <f>IF(AV9=0,0,AW9/AV9*100)</f>
        <v>115.88477777777777</v>
      </c>
      <c r="AZ9" s="11">
        <v>0</v>
      </c>
      <c r="BA9" s="11">
        <v>0</v>
      </c>
      <c r="BB9" s="11">
        <v>0</v>
      </c>
      <c r="BC9" s="11">
        <v>831.53</v>
      </c>
      <c r="BD9" s="11">
        <f>BC9-BB9</f>
        <v>831.53</v>
      </c>
      <c r="BE9" s="11">
        <f>IF(BB9=0,0,BC9/BB9*100)</f>
        <v>0</v>
      </c>
      <c r="BF9" s="11">
        <v>370</v>
      </c>
      <c r="BG9" s="11">
        <v>370</v>
      </c>
      <c r="BH9" s="11">
        <v>370</v>
      </c>
      <c r="BI9" s="11">
        <v>770.92000000000007</v>
      </c>
      <c r="BJ9" s="11">
        <f>BI9-BH9</f>
        <v>400.92000000000007</v>
      </c>
      <c r="BK9" s="11">
        <f>IF(BH9=0,0,BI9/BH9*100)</f>
        <v>208.35675675675677</v>
      </c>
      <c r="BL9" s="11">
        <v>0</v>
      </c>
      <c r="BM9" s="11">
        <v>0</v>
      </c>
      <c r="BN9" s="11">
        <v>0</v>
      </c>
      <c r="BO9" s="11">
        <v>278.32</v>
      </c>
      <c r="BP9" s="11">
        <f>BO9-BN9</f>
        <v>278.32</v>
      </c>
      <c r="BQ9" s="11">
        <f>IF(BN9=0,0,BO9/BN9*100)</f>
        <v>0</v>
      </c>
      <c r="BR9" s="11">
        <v>0</v>
      </c>
      <c r="BS9" s="11">
        <v>0</v>
      </c>
      <c r="BT9" s="11">
        <v>0</v>
      </c>
      <c r="BU9" s="11">
        <v>2778.25</v>
      </c>
      <c r="BV9" s="11">
        <f>BU9-BT9</f>
        <v>2778.25</v>
      </c>
      <c r="BW9" s="11">
        <f>IF(BT9=0,0,BU9/BT9*100)</f>
        <v>0</v>
      </c>
      <c r="BX9" s="11">
        <v>300</v>
      </c>
      <c r="BY9" s="11">
        <v>300</v>
      </c>
      <c r="BZ9" s="11">
        <v>300</v>
      </c>
      <c r="CA9" s="11">
        <v>805.27</v>
      </c>
      <c r="CB9" s="11">
        <f>CA9-BZ9</f>
        <v>505.27</v>
      </c>
      <c r="CC9" s="11">
        <f>IF(BZ9=0,0,CA9/BZ9*100)</f>
        <v>268.42333333333335</v>
      </c>
      <c r="CD9" s="11">
        <v>0</v>
      </c>
      <c r="CE9" s="11">
        <v>0</v>
      </c>
      <c r="CF9" s="11">
        <v>0</v>
      </c>
      <c r="CG9" s="11">
        <v>1594.03</v>
      </c>
      <c r="CH9" s="11">
        <f>CG9-CF9</f>
        <v>1594.03</v>
      </c>
      <c r="CI9" s="11">
        <f>IF(CF9=0,0,CG9/CF9*100)</f>
        <v>0</v>
      </c>
      <c r="CJ9" s="11">
        <v>0</v>
      </c>
      <c r="CK9" s="11">
        <v>0</v>
      </c>
      <c r="CL9" s="11">
        <v>0</v>
      </c>
      <c r="CM9" s="11">
        <v>490</v>
      </c>
      <c r="CN9" s="11">
        <f>CM9-CL9</f>
        <v>490</v>
      </c>
      <c r="CO9" s="11">
        <f>IF(CL9=0,0,CM9/CL9*100)</f>
        <v>0</v>
      </c>
      <c r="CP9" s="11">
        <v>54000</v>
      </c>
      <c r="CQ9" s="11">
        <v>54000</v>
      </c>
      <c r="CR9" s="11">
        <v>45000</v>
      </c>
      <c r="CS9" s="11">
        <v>48173.78</v>
      </c>
      <c r="CT9" s="11">
        <f>CS9-CR9</f>
        <v>3173.7799999999988</v>
      </c>
      <c r="CU9" s="11">
        <f>IF(CR9=0,0,CS9/CR9*100)</f>
        <v>107.05284444444445</v>
      </c>
      <c r="CV9" s="11">
        <v>2532</v>
      </c>
      <c r="CW9" s="11">
        <v>2532</v>
      </c>
      <c r="CX9" s="11">
        <v>2532</v>
      </c>
      <c r="CY9" s="11">
        <v>1374.82</v>
      </c>
      <c r="CZ9" s="11">
        <f>CY9-CX9</f>
        <v>-1157.18</v>
      </c>
      <c r="DA9" s="11">
        <f>IF(CX9=0,0,CY9/CX9*100)</f>
        <v>54.297788309636651</v>
      </c>
      <c r="DB9" s="11">
        <v>3860</v>
      </c>
      <c r="DC9" s="11">
        <v>3860</v>
      </c>
      <c r="DD9" s="11">
        <v>3090</v>
      </c>
      <c r="DE9" s="11">
        <v>2356.0699999999997</v>
      </c>
      <c r="DF9" s="11">
        <f>DE9-DD9</f>
        <v>-733.93000000000029</v>
      </c>
      <c r="DG9" s="11">
        <f>IF(DD9=0,0,DE9/DD9*100)</f>
        <v>76.248220064724919</v>
      </c>
      <c r="DH9" s="11">
        <v>0</v>
      </c>
      <c r="DI9" s="11">
        <v>0</v>
      </c>
      <c r="DJ9" s="11">
        <v>0</v>
      </c>
      <c r="DK9" s="11">
        <v>46.02</v>
      </c>
      <c r="DL9" s="11">
        <f>DK9-DJ9</f>
        <v>46.02</v>
      </c>
      <c r="DM9" s="11">
        <f>IF(DJ9=0,0,DK9/DJ9*100)</f>
        <v>0</v>
      </c>
      <c r="DN9" s="11">
        <v>0</v>
      </c>
      <c r="DO9" s="11">
        <v>0</v>
      </c>
      <c r="DP9" s="11">
        <v>0</v>
      </c>
      <c r="DQ9" s="11">
        <v>24.33</v>
      </c>
      <c r="DR9" s="11">
        <f>DQ9-DP9</f>
        <v>24.33</v>
      </c>
      <c r="DS9" s="11">
        <f>IF(DP9=0,0,DQ9/DP9*100)</f>
        <v>0</v>
      </c>
      <c r="DT9" s="11">
        <v>1600</v>
      </c>
      <c r="DU9" s="11">
        <v>1600</v>
      </c>
      <c r="DV9" s="11">
        <v>1200</v>
      </c>
      <c r="DW9" s="11">
        <v>1579.49</v>
      </c>
      <c r="DX9" s="11">
        <f>DW9-DV9</f>
        <v>379.49</v>
      </c>
      <c r="DY9" s="11">
        <f>IF(DV9=0,0,DW9/DV9*100)</f>
        <v>131.62416666666667</v>
      </c>
      <c r="DZ9" s="11">
        <v>0</v>
      </c>
      <c r="EA9" s="11">
        <v>0</v>
      </c>
      <c r="EB9" s="11">
        <v>0</v>
      </c>
      <c r="EC9" s="11">
        <v>653.30999999999995</v>
      </c>
      <c r="ED9" s="11">
        <f>EC9-EB9</f>
        <v>653.30999999999995</v>
      </c>
      <c r="EE9" s="11">
        <f>IF(EB9=0,0,EC9/EB9*100)</f>
        <v>0</v>
      </c>
      <c r="EF9" s="11">
        <v>2000</v>
      </c>
      <c r="EG9" s="11">
        <v>2000</v>
      </c>
      <c r="EH9" s="11">
        <v>2000</v>
      </c>
      <c r="EI9" s="11">
        <v>3231.98</v>
      </c>
      <c r="EJ9" s="11">
        <f>EI9-EH9</f>
        <v>1231.98</v>
      </c>
      <c r="EK9" s="11">
        <f>IF(EH9=0,0,EI9/EH9*100)</f>
        <v>161.59899999999999</v>
      </c>
    </row>
    <row r="10" spans="1:141" x14ac:dyDescent="0.2">
      <c r="A10" s="10"/>
      <c r="B10" s="10">
        <v>19000000</v>
      </c>
      <c r="C10" s="10" t="s">
        <v>36</v>
      </c>
      <c r="D10" s="11">
        <v>109212</v>
      </c>
      <c r="E10" s="11">
        <v>109212</v>
      </c>
      <c r="F10" s="11">
        <v>92963</v>
      </c>
      <c r="G10" s="11">
        <v>120154.88</v>
      </c>
      <c r="H10" s="11">
        <f>G10-F10</f>
        <v>27191.880000000005</v>
      </c>
      <c r="I10" s="11">
        <f>IF(F10=0,0,G10/F10*100)</f>
        <v>129.25021782859849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34380</v>
      </c>
      <c r="Q10" s="11">
        <v>34380</v>
      </c>
      <c r="R10" s="11">
        <v>28695</v>
      </c>
      <c r="S10" s="11">
        <v>43845.009999999995</v>
      </c>
      <c r="T10" s="11">
        <f>S10-R10</f>
        <v>15150.009999999995</v>
      </c>
      <c r="U10" s="11">
        <f>IF(R10=0,0,S10/R10*100)</f>
        <v>152.79668931869662</v>
      </c>
      <c r="V10" s="11">
        <v>34380</v>
      </c>
      <c r="W10" s="11">
        <v>34380</v>
      </c>
      <c r="X10" s="11">
        <v>28695</v>
      </c>
      <c r="Y10" s="11">
        <v>43845.009999999995</v>
      </c>
      <c r="Z10" s="11">
        <f>Y10-X10</f>
        <v>15150.009999999995</v>
      </c>
      <c r="AA10" s="11">
        <f>IF(X10=0,0,Y10/X10*100)</f>
        <v>152.79668931869662</v>
      </c>
      <c r="AB10" s="11">
        <v>74832</v>
      </c>
      <c r="AC10" s="11">
        <v>74832</v>
      </c>
      <c r="AD10" s="11">
        <v>64268</v>
      </c>
      <c r="AE10" s="11">
        <v>76309.870000000024</v>
      </c>
      <c r="AF10" s="11">
        <f>AE10-AD10</f>
        <v>12041.870000000024</v>
      </c>
      <c r="AG10" s="11">
        <f>IF(AD10=0,0,AE10/AD10*100)</f>
        <v>118.73696085143466</v>
      </c>
      <c r="AH10" s="11">
        <v>1170</v>
      </c>
      <c r="AI10" s="11">
        <v>1170</v>
      </c>
      <c r="AJ10" s="11">
        <v>776</v>
      </c>
      <c r="AK10" s="11">
        <v>539.97</v>
      </c>
      <c r="AL10" s="11">
        <f>AK10-AJ10</f>
        <v>-236.02999999999997</v>
      </c>
      <c r="AM10" s="11">
        <f>IF(AJ10=0,0,AK10/AJ10*100)</f>
        <v>69.583762886597938</v>
      </c>
      <c r="AN10" s="11">
        <v>0</v>
      </c>
      <c r="AO10" s="11">
        <v>0</v>
      </c>
      <c r="AP10" s="11">
        <v>0</v>
      </c>
      <c r="AQ10" s="11">
        <v>352.15000000000003</v>
      </c>
      <c r="AR10" s="11">
        <f>AQ10-AP10</f>
        <v>352.15000000000003</v>
      </c>
      <c r="AS10" s="11">
        <f>IF(AP10=0,0,AQ10/AP10*100)</f>
        <v>0</v>
      </c>
      <c r="AT10" s="11">
        <v>9000</v>
      </c>
      <c r="AU10" s="11">
        <v>9000</v>
      </c>
      <c r="AV10" s="11">
        <v>9000</v>
      </c>
      <c r="AW10" s="11">
        <v>10429.629999999999</v>
      </c>
      <c r="AX10" s="11">
        <f>AW10-AV10</f>
        <v>1429.6299999999992</v>
      </c>
      <c r="AY10" s="11">
        <f>IF(AV10=0,0,AW10/AV10*100)</f>
        <v>115.88477777777777</v>
      </c>
      <c r="AZ10" s="11">
        <v>0</v>
      </c>
      <c r="BA10" s="11">
        <v>0</v>
      </c>
      <c r="BB10" s="11">
        <v>0</v>
      </c>
      <c r="BC10" s="11">
        <v>831.53</v>
      </c>
      <c r="BD10" s="11">
        <f>BC10-BB10</f>
        <v>831.53</v>
      </c>
      <c r="BE10" s="11">
        <f>IF(BB10=0,0,BC10/BB10*100)</f>
        <v>0</v>
      </c>
      <c r="BF10" s="11">
        <v>370</v>
      </c>
      <c r="BG10" s="11">
        <v>370</v>
      </c>
      <c r="BH10" s="11">
        <v>370</v>
      </c>
      <c r="BI10" s="11">
        <v>770.92000000000007</v>
      </c>
      <c r="BJ10" s="11">
        <f>BI10-BH10</f>
        <v>400.92000000000007</v>
      </c>
      <c r="BK10" s="11">
        <f>IF(BH10=0,0,BI10/BH10*100)</f>
        <v>208.35675675675677</v>
      </c>
      <c r="BL10" s="11">
        <v>0</v>
      </c>
      <c r="BM10" s="11">
        <v>0</v>
      </c>
      <c r="BN10" s="11">
        <v>0</v>
      </c>
      <c r="BO10" s="11">
        <v>278.32</v>
      </c>
      <c r="BP10" s="11">
        <f>BO10-BN10</f>
        <v>278.32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2778.25</v>
      </c>
      <c r="BV10" s="11">
        <f>BU10-BT10</f>
        <v>2778.25</v>
      </c>
      <c r="BW10" s="11">
        <f>IF(BT10=0,0,BU10/BT10*100)</f>
        <v>0</v>
      </c>
      <c r="BX10" s="11">
        <v>300</v>
      </c>
      <c r="BY10" s="11">
        <v>300</v>
      </c>
      <c r="BZ10" s="11">
        <v>300</v>
      </c>
      <c r="CA10" s="11">
        <v>805.27</v>
      </c>
      <c r="CB10" s="11">
        <f>CA10-BZ10</f>
        <v>505.27</v>
      </c>
      <c r="CC10" s="11">
        <f>IF(BZ10=0,0,CA10/BZ10*100)</f>
        <v>268.42333333333335</v>
      </c>
      <c r="CD10" s="11">
        <v>0</v>
      </c>
      <c r="CE10" s="11">
        <v>0</v>
      </c>
      <c r="CF10" s="11">
        <v>0</v>
      </c>
      <c r="CG10" s="11">
        <v>1594.03</v>
      </c>
      <c r="CH10" s="11">
        <f>CG10-CF10</f>
        <v>1594.03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490</v>
      </c>
      <c r="CN10" s="11">
        <f>CM10-CL10</f>
        <v>490</v>
      </c>
      <c r="CO10" s="11">
        <f>IF(CL10=0,0,CM10/CL10*100)</f>
        <v>0</v>
      </c>
      <c r="CP10" s="11">
        <v>54000</v>
      </c>
      <c r="CQ10" s="11">
        <v>54000</v>
      </c>
      <c r="CR10" s="11">
        <v>45000</v>
      </c>
      <c r="CS10" s="11">
        <v>48173.78</v>
      </c>
      <c r="CT10" s="11">
        <f>CS10-CR10</f>
        <v>3173.7799999999988</v>
      </c>
      <c r="CU10" s="11">
        <f>IF(CR10=0,0,CS10/CR10*100)</f>
        <v>107.05284444444445</v>
      </c>
      <c r="CV10" s="11">
        <v>2532</v>
      </c>
      <c r="CW10" s="11">
        <v>2532</v>
      </c>
      <c r="CX10" s="11">
        <v>2532</v>
      </c>
      <c r="CY10" s="11">
        <v>1374.82</v>
      </c>
      <c r="CZ10" s="11">
        <f>CY10-CX10</f>
        <v>-1157.18</v>
      </c>
      <c r="DA10" s="11">
        <f>IF(CX10=0,0,CY10/CX10*100)</f>
        <v>54.297788309636651</v>
      </c>
      <c r="DB10" s="11">
        <v>3860</v>
      </c>
      <c r="DC10" s="11">
        <v>3860</v>
      </c>
      <c r="DD10" s="11">
        <v>3090</v>
      </c>
      <c r="DE10" s="11">
        <v>2356.0699999999997</v>
      </c>
      <c r="DF10" s="11">
        <f>DE10-DD10</f>
        <v>-733.93000000000029</v>
      </c>
      <c r="DG10" s="11">
        <f>IF(DD10=0,0,DE10/DD10*100)</f>
        <v>76.248220064724919</v>
      </c>
      <c r="DH10" s="11">
        <v>0</v>
      </c>
      <c r="DI10" s="11">
        <v>0</v>
      </c>
      <c r="DJ10" s="11">
        <v>0</v>
      </c>
      <c r="DK10" s="11">
        <v>46.02</v>
      </c>
      <c r="DL10" s="11">
        <f>DK10-DJ10</f>
        <v>46.02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24.33</v>
      </c>
      <c r="DR10" s="11">
        <f>DQ10-DP10</f>
        <v>24.33</v>
      </c>
      <c r="DS10" s="11">
        <f>IF(DP10=0,0,DQ10/DP10*100)</f>
        <v>0</v>
      </c>
      <c r="DT10" s="11">
        <v>1600</v>
      </c>
      <c r="DU10" s="11">
        <v>1600</v>
      </c>
      <c r="DV10" s="11">
        <v>1200</v>
      </c>
      <c r="DW10" s="11">
        <v>1579.49</v>
      </c>
      <c r="DX10" s="11">
        <f>DW10-DV10</f>
        <v>379.49</v>
      </c>
      <c r="DY10" s="11">
        <f>IF(DV10=0,0,DW10/DV10*100)</f>
        <v>131.62416666666667</v>
      </c>
      <c r="DZ10" s="11">
        <v>0</v>
      </c>
      <c r="EA10" s="11">
        <v>0</v>
      </c>
      <c r="EB10" s="11">
        <v>0</v>
      </c>
      <c r="EC10" s="11">
        <v>653.30999999999995</v>
      </c>
      <c r="ED10" s="11">
        <f>EC10-EB10</f>
        <v>653.30999999999995</v>
      </c>
      <c r="EE10" s="11">
        <f>IF(EB10=0,0,EC10/EB10*100)</f>
        <v>0</v>
      </c>
      <c r="EF10" s="11">
        <v>2000</v>
      </c>
      <c r="EG10" s="11">
        <v>2000</v>
      </c>
      <c r="EH10" s="11">
        <v>2000</v>
      </c>
      <c r="EI10" s="11">
        <v>3231.98</v>
      </c>
      <c r="EJ10" s="11">
        <f>EI10-EH10</f>
        <v>1231.98</v>
      </c>
      <c r="EK10" s="11">
        <f>IF(EH10=0,0,EI10/EH10*100)</f>
        <v>161.59899999999999</v>
      </c>
    </row>
    <row r="11" spans="1:141" x14ac:dyDescent="0.2">
      <c r="A11" s="10"/>
      <c r="B11" s="10">
        <v>19010000</v>
      </c>
      <c r="C11" s="10" t="s">
        <v>37</v>
      </c>
      <c r="D11" s="11">
        <v>109212</v>
      </c>
      <c r="E11" s="11">
        <v>109212</v>
      </c>
      <c r="F11" s="11">
        <v>92963</v>
      </c>
      <c r="G11" s="11">
        <v>120154.88</v>
      </c>
      <c r="H11" s="11">
        <f>G11-F11</f>
        <v>27191.880000000005</v>
      </c>
      <c r="I11" s="11">
        <f>IF(F11=0,0,G11/F11*100)</f>
        <v>129.25021782859849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34380</v>
      </c>
      <c r="Q11" s="11">
        <v>34380</v>
      </c>
      <c r="R11" s="11">
        <v>28695</v>
      </c>
      <c r="S11" s="11">
        <v>43845.009999999995</v>
      </c>
      <c r="T11" s="11">
        <f>S11-R11</f>
        <v>15150.009999999995</v>
      </c>
      <c r="U11" s="11">
        <f>IF(R11=0,0,S11/R11*100)</f>
        <v>152.79668931869662</v>
      </c>
      <c r="V11" s="11">
        <v>34380</v>
      </c>
      <c r="W11" s="11">
        <v>34380</v>
      </c>
      <c r="X11" s="11">
        <v>28695</v>
      </c>
      <c r="Y11" s="11">
        <v>43845.009999999995</v>
      </c>
      <c r="Z11" s="11">
        <f>Y11-X11</f>
        <v>15150.009999999995</v>
      </c>
      <c r="AA11" s="11">
        <f>IF(X11=0,0,Y11/X11*100)</f>
        <v>152.79668931869662</v>
      </c>
      <c r="AB11" s="11">
        <v>74832</v>
      </c>
      <c r="AC11" s="11">
        <v>74832</v>
      </c>
      <c r="AD11" s="11">
        <v>64268</v>
      </c>
      <c r="AE11" s="11">
        <v>76309.870000000024</v>
      </c>
      <c r="AF11" s="11">
        <f>AE11-AD11</f>
        <v>12041.870000000024</v>
      </c>
      <c r="AG11" s="11">
        <f>IF(AD11=0,0,AE11/AD11*100)</f>
        <v>118.73696085143466</v>
      </c>
      <c r="AH11" s="11">
        <v>1170</v>
      </c>
      <c r="AI11" s="11">
        <v>1170</v>
      </c>
      <c r="AJ11" s="11">
        <v>776</v>
      </c>
      <c r="AK11" s="11">
        <v>539.97</v>
      </c>
      <c r="AL11" s="11">
        <f>AK11-AJ11</f>
        <v>-236.02999999999997</v>
      </c>
      <c r="AM11" s="11">
        <f>IF(AJ11=0,0,AK11/AJ11*100)</f>
        <v>69.583762886597938</v>
      </c>
      <c r="AN11" s="11">
        <v>0</v>
      </c>
      <c r="AO11" s="11">
        <v>0</v>
      </c>
      <c r="AP11" s="11">
        <v>0</v>
      </c>
      <c r="AQ11" s="11">
        <v>352.15000000000003</v>
      </c>
      <c r="AR11" s="11">
        <f>AQ11-AP11</f>
        <v>352.15000000000003</v>
      </c>
      <c r="AS11" s="11">
        <f>IF(AP11=0,0,AQ11/AP11*100)</f>
        <v>0</v>
      </c>
      <c r="AT11" s="11">
        <v>9000</v>
      </c>
      <c r="AU11" s="11">
        <v>9000</v>
      </c>
      <c r="AV11" s="11">
        <v>9000</v>
      </c>
      <c r="AW11" s="11">
        <v>10429.629999999999</v>
      </c>
      <c r="AX11" s="11">
        <f>AW11-AV11</f>
        <v>1429.6299999999992</v>
      </c>
      <c r="AY11" s="11">
        <f>IF(AV11=0,0,AW11/AV11*100)</f>
        <v>115.88477777777777</v>
      </c>
      <c r="AZ11" s="11">
        <v>0</v>
      </c>
      <c r="BA11" s="11">
        <v>0</v>
      </c>
      <c r="BB11" s="11">
        <v>0</v>
      </c>
      <c r="BC11" s="11">
        <v>831.53</v>
      </c>
      <c r="BD11" s="11">
        <f>BC11-BB11</f>
        <v>831.53</v>
      </c>
      <c r="BE11" s="11">
        <f>IF(BB11=0,0,BC11/BB11*100)</f>
        <v>0</v>
      </c>
      <c r="BF11" s="11">
        <v>370</v>
      </c>
      <c r="BG11" s="11">
        <v>370</v>
      </c>
      <c r="BH11" s="11">
        <v>370</v>
      </c>
      <c r="BI11" s="11">
        <v>770.92000000000007</v>
      </c>
      <c r="BJ11" s="11">
        <f>BI11-BH11</f>
        <v>400.92000000000007</v>
      </c>
      <c r="BK11" s="11">
        <f>IF(BH11=0,0,BI11/BH11*100)</f>
        <v>208.35675675675677</v>
      </c>
      <c r="BL11" s="11">
        <v>0</v>
      </c>
      <c r="BM11" s="11">
        <v>0</v>
      </c>
      <c r="BN11" s="11">
        <v>0</v>
      </c>
      <c r="BO11" s="11">
        <v>278.32</v>
      </c>
      <c r="BP11" s="11">
        <f>BO11-BN11</f>
        <v>278.32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2778.25</v>
      </c>
      <c r="BV11" s="11">
        <f>BU11-BT11</f>
        <v>2778.25</v>
      </c>
      <c r="BW11" s="11">
        <f>IF(BT11=0,0,BU11/BT11*100)</f>
        <v>0</v>
      </c>
      <c r="BX11" s="11">
        <v>300</v>
      </c>
      <c r="BY11" s="11">
        <v>300</v>
      </c>
      <c r="BZ11" s="11">
        <v>300</v>
      </c>
      <c r="CA11" s="11">
        <v>805.27</v>
      </c>
      <c r="CB11" s="11">
        <f>CA11-BZ11</f>
        <v>505.27</v>
      </c>
      <c r="CC11" s="11">
        <f>IF(BZ11=0,0,CA11/BZ11*100)</f>
        <v>268.42333333333335</v>
      </c>
      <c r="CD11" s="11">
        <v>0</v>
      </c>
      <c r="CE11" s="11">
        <v>0</v>
      </c>
      <c r="CF11" s="11">
        <v>0</v>
      </c>
      <c r="CG11" s="11">
        <v>1594.03</v>
      </c>
      <c r="CH11" s="11">
        <f>CG11-CF11</f>
        <v>1594.03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490</v>
      </c>
      <c r="CN11" s="11">
        <f>CM11-CL11</f>
        <v>490</v>
      </c>
      <c r="CO11" s="11">
        <f>IF(CL11=0,0,CM11/CL11*100)</f>
        <v>0</v>
      </c>
      <c r="CP11" s="11">
        <v>54000</v>
      </c>
      <c r="CQ11" s="11">
        <v>54000</v>
      </c>
      <c r="CR11" s="11">
        <v>45000</v>
      </c>
      <c r="CS11" s="11">
        <v>48173.78</v>
      </c>
      <c r="CT11" s="11">
        <f>CS11-CR11</f>
        <v>3173.7799999999988</v>
      </c>
      <c r="CU11" s="11">
        <f>IF(CR11=0,0,CS11/CR11*100)</f>
        <v>107.05284444444445</v>
      </c>
      <c r="CV11" s="11">
        <v>2532</v>
      </c>
      <c r="CW11" s="11">
        <v>2532</v>
      </c>
      <c r="CX11" s="11">
        <v>2532</v>
      </c>
      <c r="CY11" s="11">
        <v>1374.82</v>
      </c>
      <c r="CZ11" s="11">
        <f>CY11-CX11</f>
        <v>-1157.18</v>
      </c>
      <c r="DA11" s="11">
        <f>IF(CX11=0,0,CY11/CX11*100)</f>
        <v>54.297788309636651</v>
      </c>
      <c r="DB11" s="11">
        <v>3860</v>
      </c>
      <c r="DC11" s="11">
        <v>3860</v>
      </c>
      <c r="DD11" s="11">
        <v>3090</v>
      </c>
      <c r="DE11" s="11">
        <v>2356.0699999999997</v>
      </c>
      <c r="DF11" s="11">
        <f>DE11-DD11</f>
        <v>-733.93000000000029</v>
      </c>
      <c r="DG11" s="11">
        <f>IF(DD11=0,0,DE11/DD11*100)</f>
        <v>76.248220064724919</v>
      </c>
      <c r="DH11" s="11">
        <v>0</v>
      </c>
      <c r="DI11" s="11">
        <v>0</v>
      </c>
      <c r="DJ11" s="11">
        <v>0</v>
      </c>
      <c r="DK11" s="11">
        <v>46.02</v>
      </c>
      <c r="DL11" s="11">
        <f>DK11-DJ11</f>
        <v>46.02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24.33</v>
      </c>
      <c r="DR11" s="11">
        <f>DQ11-DP11</f>
        <v>24.33</v>
      </c>
      <c r="DS11" s="11">
        <f>IF(DP11=0,0,DQ11/DP11*100)</f>
        <v>0</v>
      </c>
      <c r="DT11" s="11">
        <v>1600</v>
      </c>
      <c r="DU11" s="11">
        <v>1600</v>
      </c>
      <c r="DV11" s="11">
        <v>1200</v>
      </c>
      <c r="DW11" s="11">
        <v>1579.49</v>
      </c>
      <c r="DX11" s="11">
        <f>DW11-DV11</f>
        <v>379.49</v>
      </c>
      <c r="DY11" s="11">
        <f>IF(DV11=0,0,DW11/DV11*100)</f>
        <v>131.62416666666667</v>
      </c>
      <c r="DZ11" s="11">
        <v>0</v>
      </c>
      <c r="EA11" s="11">
        <v>0</v>
      </c>
      <c r="EB11" s="11">
        <v>0</v>
      </c>
      <c r="EC11" s="11">
        <v>653.30999999999995</v>
      </c>
      <c r="ED11" s="11">
        <f>EC11-EB11</f>
        <v>653.30999999999995</v>
      </c>
      <c r="EE11" s="11">
        <f>IF(EB11=0,0,EC11/EB11*100)</f>
        <v>0</v>
      </c>
      <c r="EF11" s="11">
        <v>2000</v>
      </c>
      <c r="EG11" s="11">
        <v>2000</v>
      </c>
      <c r="EH11" s="11">
        <v>2000</v>
      </c>
      <c r="EI11" s="11">
        <v>3231.98</v>
      </c>
      <c r="EJ11" s="11">
        <f>EI11-EH11</f>
        <v>1231.98</v>
      </c>
      <c r="EK11" s="11">
        <f>IF(EH11=0,0,EI11/EH11*100)</f>
        <v>161.59899999999999</v>
      </c>
    </row>
    <row r="12" spans="1:141" x14ac:dyDescent="0.2">
      <c r="A12" s="10"/>
      <c r="B12" s="10">
        <v>19010100</v>
      </c>
      <c r="C12" s="10" t="s">
        <v>38</v>
      </c>
      <c r="D12" s="11">
        <v>28352</v>
      </c>
      <c r="E12" s="11">
        <v>28352</v>
      </c>
      <c r="F12" s="11">
        <v>24593</v>
      </c>
      <c r="G12" s="11">
        <v>39225.079999999994</v>
      </c>
      <c r="H12" s="11">
        <f>G12-F12</f>
        <v>14632.079999999994</v>
      </c>
      <c r="I12" s="11">
        <f>IF(F12=0,0,G12/F12*100)</f>
        <v>159.49693002073758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15760</v>
      </c>
      <c r="Q12" s="11">
        <v>15760</v>
      </c>
      <c r="R12" s="11">
        <v>13135</v>
      </c>
      <c r="S12" s="11">
        <v>27457.03</v>
      </c>
      <c r="T12" s="11">
        <f>S12-R12</f>
        <v>14322.029999999999</v>
      </c>
      <c r="U12" s="11">
        <f>IF(R12=0,0,S12/R12*100)</f>
        <v>209.03715264560333</v>
      </c>
      <c r="V12" s="11">
        <v>15760</v>
      </c>
      <c r="W12" s="11">
        <v>15760</v>
      </c>
      <c r="X12" s="11">
        <v>13135</v>
      </c>
      <c r="Y12" s="11">
        <v>27457.03</v>
      </c>
      <c r="Z12" s="11">
        <f>Y12-X12</f>
        <v>14322.029999999999</v>
      </c>
      <c r="AA12" s="11">
        <f>IF(X12=0,0,Y12/X12*100)</f>
        <v>209.03715264560333</v>
      </c>
      <c r="AB12" s="11">
        <v>12592</v>
      </c>
      <c r="AC12" s="11">
        <v>12592</v>
      </c>
      <c r="AD12" s="11">
        <v>11458</v>
      </c>
      <c r="AE12" s="11">
        <v>11768.049999999997</v>
      </c>
      <c r="AF12" s="11">
        <f>AE12-AD12</f>
        <v>310.04999999999745</v>
      </c>
      <c r="AG12" s="11">
        <f>IF(AD12=0,0,AE12/AD12*100)</f>
        <v>102.70596962820736</v>
      </c>
      <c r="AH12" s="11">
        <v>10</v>
      </c>
      <c r="AI12" s="11">
        <v>10</v>
      </c>
      <c r="AJ12" s="11">
        <v>6</v>
      </c>
      <c r="AK12" s="11">
        <v>44.9</v>
      </c>
      <c r="AL12" s="11">
        <f>AK12-AJ12</f>
        <v>38.9</v>
      </c>
      <c r="AM12" s="11">
        <f>IF(AJ12=0,0,AK12/AJ12*100)</f>
        <v>748.33333333333337</v>
      </c>
      <c r="AN12" s="11">
        <v>0</v>
      </c>
      <c r="AO12" s="11">
        <v>0</v>
      </c>
      <c r="AP12" s="11">
        <v>0</v>
      </c>
      <c r="AQ12" s="11">
        <v>78.989999999999995</v>
      </c>
      <c r="AR12" s="11">
        <f>AQ12-AP12</f>
        <v>78.989999999999995</v>
      </c>
      <c r="AS12" s="11">
        <f>IF(AP12=0,0,AQ12/AP12*100)</f>
        <v>0</v>
      </c>
      <c r="AT12" s="11">
        <v>5000</v>
      </c>
      <c r="AU12" s="11">
        <v>5000</v>
      </c>
      <c r="AV12" s="11">
        <v>5000</v>
      </c>
      <c r="AW12" s="11">
        <v>3400.14</v>
      </c>
      <c r="AX12" s="11">
        <f>AW12-AV12</f>
        <v>-1599.8600000000001</v>
      </c>
      <c r="AY12" s="11">
        <f>IF(AV12=0,0,AW12/AV12*100)</f>
        <v>68.002799999999993</v>
      </c>
      <c r="AZ12" s="11">
        <v>0</v>
      </c>
      <c r="BA12" s="11">
        <v>0</v>
      </c>
      <c r="BB12" s="11">
        <v>0</v>
      </c>
      <c r="BC12" s="11">
        <v>497.26</v>
      </c>
      <c r="BD12" s="11">
        <f>BC12-BB12</f>
        <v>497.26</v>
      </c>
      <c r="BE12" s="11">
        <f>IF(BB12=0,0,BC12/BB12*100)</f>
        <v>0</v>
      </c>
      <c r="BF12" s="11">
        <v>200</v>
      </c>
      <c r="BG12" s="11">
        <v>200</v>
      </c>
      <c r="BH12" s="11">
        <v>200</v>
      </c>
      <c r="BI12" s="11">
        <v>138.94</v>
      </c>
      <c r="BJ12" s="11">
        <f>BI12-BH12</f>
        <v>-61.06</v>
      </c>
      <c r="BK12" s="11">
        <f>IF(BH12=0,0,BI12/BH12*100)</f>
        <v>69.47</v>
      </c>
      <c r="BL12" s="11">
        <v>0</v>
      </c>
      <c r="BM12" s="11">
        <v>0</v>
      </c>
      <c r="BN12" s="11">
        <v>0</v>
      </c>
      <c r="BO12" s="11">
        <v>102.07</v>
      </c>
      <c r="BP12" s="11">
        <f>BO12-BN12</f>
        <v>102.07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1510.05</v>
      </c>
      <c r="BV12" s="11">
        <f>BU12-BT12</f>
        <v>1510.05</v>
      </c>
      <c r="BW12" s="11">
        <f>IF(BT12=0,0,BU12/BT12*100)</f>
        <v>0</v>
      </c>
      <c r="BX12" s="11">
        <v>300</v>
      </c>
      <c r="BY12" s="11">
        <v>300</v>
      </c>
      <c r="BZ12" s="11">
        <v>300</v>
      </c>
      <c r="CA12" s="11">
        <v>234.4</v>
      </c>
      <c r="CB12" s="11">
        <f>CA12-BZ12</f>
        <v>-65.599999999999994</v>
      </c>
      <c r="CC12" s="11">
        <f>IF(BZ12=0,0,CA12/BZ12*100)</f>
        <v>78.133333333333326</v>
      </c>
      <c r="CD12" s="11">
        <v>0</v>
      </c>
      <c r="CE12" s="11">
        <v>0</v>
      </c>
      <c r="CF12" s="11">
        <v>0</v>
      </c>
      <c r="CG12" s="11">
        <v>219.03</v>
      </c>
      <c r="CH12" s="11">
        <f>CG12-CF12</f>
        <v>219.03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1000</v>
      </c>
      <c r="CQ12" s="11">
        <v>1000</v>
      </c>
      <c r="CR12" s="11">
        <v>820</v>
      </c>
      <c r="CS12" s="11">
        <v>634.53</v>
      </c>
      <c r="CT12" s="11">
        <f>CS12-CR12</f>
        <v>-185.47000000000003</v>
      </c>
      <c r="CU12" s="11">
        <f>IF(CR12=0,0,CS12/CR12*100)</f>
        <v>77.381707317073165</v>
      </c>
      <c r="CV12" s="11">
        <v>482</v>
      </c>
      <c r="CW12" s="11">
        <v>482</v>
      </c>
      <c r="CX12" s="11">
        <v>482</v>
      </c>
      <c r="CY12" s="11">
        <v>244.01</v>
      </c>
      <c r="CZ12" s="11">
        <f>CY12-CX12</f>
        <v>-237.99</v>
      </c>
      <c r="DA12" s="11">
        <f>IF(CX12=0,0,CY12/CX12*100)</f>
        <v>50.624481327800829</v>
      </c>
      <c r="DB12" s="11">
        <v>3800</v>
      </c>
      <c r="DC12" s="11">
        <v>3800</v>
      </c>
      <c r="DD12" s="11">
        <v>3050</v>
      </c>
      <c r="DE12" s="11">
        <v>2332.6799999999998</v>
      </c>
      <c r="DF12" s="11">
        <f>DE12-DD12</f>
        <v>-717.32000000000016</v>
      </c>
      <c r="DG12" s="11">
        <f>IF(DD12=0,0,DE12/DD12*100)</f>
        <v>76.481311475409825</v>
      </c>
      <c r="DH12" s="11">
        <v>0</v>
      </c>
      <c r="DI12" s="11">
        <v>0</v>
      </c>
      <c r="DJ12" s="11">
        <v>0</v>
      </c>
      <c r="DK12" s="11">
        <v>46.02</v>
      </c>
      <c r="DL12" s="11">
        <f>DK12-DJ12</f>
        <v>46.02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24.33</v>
      </c>
      <c r="DR12" s="11">
        <f>DQ12-DP12</f>
        <v>24.33</v>
      </c>
      <c r="DS12" s="11">
        <f>IF(DP12=0,0,DQ12/DP12*100)</f>
        <v>0</v>
      </c>
      <c r="DT12" s="11">
        <v>800</v>
      </c>
      <c r="DU12" s="11">
        <v>800</v>
      </c>
      <c r="DV12" s="11">
        <v>600</v>
      </c>
      <c r="DW12" s="11">
        <v>762.39</v>
      </c>
      <c r="DX12" s="11">
        <f>DW12-DV12</f>
        <v>162.38999999999999</v>
      </c>
      <c r="DY12" s="11">
        <f>IF(DV12=0,0,DW12/DV12*100)</f>
        <v>127.06500000000001</v>
      </c>
      <c r="DZ12" s="11">
        <v>0</v>
      </c>
      <c r="EA12" s="11">
        <v>0</v>
      </c>
      <c r="EB12" s="11">
        <v>0</v>
      </c>
      <c r="EC12" s="11">
        <v>653.30999999999995</v>
      </c>
      <c r="ED12" s="11">
        <f>EC12-EB12</f>
        <v>653.30999999999995</v>
      </c>
      <c r="EE12" s="11">
        <f>IF(EB12=0,0,EC12/EB12*100)</f>
        <v>0</v>
      </c>
      <c r="EF12" s="11">
        <v>1000</v>
      </c>
      <c r="EG12" s="11">
        <v>1000</v>
      </c>
      <c r="EH12" s="11">
        <v>1000</v>
      </c>
      <c r="EI12" s="11">
        <v>845</v>
      </c>
      <c r="EJ12" s="11">
        <f>EI12-EH12</f>
        <v>-155</v>
      </c>
      <c r="EK12" s="11">
        <f>IF(EH12=0,0,EI12/EH12*100)</f>
        <v>84.5</v>
      </c>
    </row>
    <row r="13" spans="1:141" x14ac:dyDescent="0.2">
      <c r="A13" s="10"/>
      <c r="B13" s="10">
        <v>19010200</v>
      </c>
      <c r="C13" s="10" t="s">
        <v>39</v>
      </c>
      <c r="D13" s="11">
        <v>0</v>
      </c>
      <c r="E13" s="11">
        <v>0</v>
      </c>
      <c r="F13" s="11">
        <v>0</v>
      </c>
      <c r="G13" s="11">
        <v>2.5</v>
      </c>
      <c r="H13" s="11">
        <f>G13-F13</f>
        <v>2.5</v>
      </c>
      <c r="I13" s="11">
        <f>IF(F13=0,0,G13/F13*100)</f>
        <v>0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0</v>
      </c>
      <c r="Q13" s="11">
        <v>0</v>
      </c>
      <c r="R13" s="11">
        <v>0</v>
      </c>
      <c r="S13" s="11">
        <v>2.5</v>
      </c>
      <c r="T13" s="11">
        <f>S13-R13</f>
        <v>2.5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2.5</v>
      </c>
      <c r="Z13" s="11">
        <f>Y13-X13</f>
        <v>2.5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x14ac:dyDescent="0.2">
      <c r="A14" s="10"/>
      <c r="B14" s="10">
        <v>19010300</v>
      </c>
      <c r="C14" s="10" t="s">
        <v>40</v>
      </c>
      <c r="D14" s="11">
        <v>80860</v>
      </c>
      <c r="E14" s="11">
        <v>80860</v>
      </c>
      <c r="F14" s="11">
        <v>68370</v>
      </c>
      <c r="G14" s="11">
        <v>80927.299999999988</v>
      </c>
      <c r="H14" s="11">
        <f>G14-F14</f>
        <v>12557.299999999988</v>
      </c>
      <c r="I14" s="11">
        <f>IF(F14=0,0,G14/F14*100)</f>
        <v>118.36668129296473</v>
      </c>
      <c r="J14" s="11">
        <v>0</v>
      </c>
      <c r="K14" s="11">
        <v>0</v>
      </c>
      <c r="L14" s="11">
        <v>0</v>
      </c>
      <c r="M14" s="11">
        <v>0</v>
      </c>
      <c r="N14" s="11">
        <f>M14-L14</f>
        <v>0</v>
      </c>
      <c r="O14" s="11">
        <f>IF(L14=0,0,M14/L14*100)</f>
        <v>0</v>
      </c>
      <c r="P14" s="11">
        <v>18620</v>
      </c>
      <c r="Q14" s="11">
        <v>18620</v>
      </c>
      <c r="R14" s="11">
        <v>15560</v>
      </c>
      <c r="S14" s="11">
        <v>16385.48</v>
      </c>
      <c r="T14" s="11">
        <f>S14-R14</f>
        <v>825.47999999999956</v>
      </c>
      <c r="U14" s="11">
        <f>IF(R14=0,0,S14/R14*100)</f>
        <v>105.30514138817479</v>
      </c>
      <c r="V14" s="11">
        <v>18620</v>
      </c>
      <c r="W14" s="11">
        <v>18620</v>
      </c>
      <c r="X14" s="11">
        <v>15560</v>
      </c>
      <c r="Y14" s="11">
        <v>16385.48</v>
      </c>
      <c r="Z14" s="11">
        <f>Y14-X14</f>
        <v>825.47999999999956</v>
      </c>
      <c r="AA14" s="11">
        <f>IF(X14=0,0,Y14/X14*100)</f>
        <v>105.30514138817479</v>
      </c>
      <c r="AB14" s="11">
        <v>62240</v>
      </c>
      <c r="AC14" s="11">
        <v>62240</v>
      </c>
      <c r="AD14" s="11">
        <v>52810</v>
      </c>
      <c r="AE14" s="11">
        <v>64541.82</v>
      </c>
      <c r="AF14" s="11">
        <f>AE14-AD14</f>
        <v>11731.82</v>
      </c>
      <c r="AG14" s="11">
        <f>IF(AD14=0,0,AE14/AD14*100)</f>
        <v>122.21514864608976</v>
      </c>
      <c r="AH14" s="11">
        <v>1160</v>
      </c>
      <c r="AI14" s="11">
        <v>1160</v>
      </c>
      <c r="AJ14" s="11">
        <v>770</v>
      </c>
      <c r="AK14" s="11">
        <v>495.07</v>
      </c>
      <c r="AL14" s="11">
        <f>AK14-AJ14</f>
        <v>-274.93</v>
      </c>
      <c r="AM14" s="11">
        <f>IF(AJ14=0,0,AK14/AJ14*100)</f>
        <v>64.294805194805193</v>
      </c>
      <c r="AN14" s="11">
        <v>0</v>
      </c>
      <c r="AO14" s="11">
        <v>0</v>
      </c>
      <c r="AP14" s="11">
        <v>0</v>
      </c>
      <c r="AQ14" s="11">
        <v>273.16000000000003</v>
      </c>
      <c r="AR14" s="11">
        <f>AQ14-AP14</f>
        <v>273.16000000000003</v>
      </c>
      <c r="AS14" s="11">
        <f>IF(AP14=0,0,AQ14/AP14*100)</f>
        <v>0</v>
      </c>
      <c r="AT14" s="11">
        <v>4000</v>
      </c>
      <c r="AU14" s="11">
        <v>4000</v>
      </c>
      <c r="AV14" s="11">
        <v>4000</v>
      </c>
      <c r="AW14" s="11">
        <v>7029.49</v>
      </c>
      <c r="AX14" s="11">
        <f>AW14-AV14</f>
        <v>3029.49</v>
      </c>
      <c r="AY14" s="11">
        <f>IF(AV14=0,0,AW14/AV14*100)</f>
        <v>175.73724999999999</v>
      </c>
      <c r="AZ14" s="11">
        <v>0</v>
      </c>
      <c r="BA14" s="11">
        <v>0</v>
      </c>
      <c r="BB14" s="11">
        <v>0</v>
      </c>
      <c r="BC14" s="11">
        <v>334.27</v>
      </c>
      <c r="BD14" s="11">
        <f>BC14-BB14</f>
        <v>334.27</v>
      </c>
      <c r="BE14" s="11">
        <f>IF(BB14=0,0,BC14/BB14*100)</f>
        <v>0</v>
      </c>
      <c r="BF14" s="11">
        <v>170</v>
      </c>
      <c r="BG14" s="11">
        <v>170</v>
      </c>
      <c r="BH14" s="11">
        <v>170</v>
      </c>
      <c r="BI14" s="11">
        <v>631.98</v>
      </c>
      <c r="BJ14" s="11">
        <f>BI14-BH14</f>
        <v>461.98</v>
      </c>
      <c r="BK14" s="11">
        <f>IF(BH14=0,0,BI14/BH14*100)</f>
        <v>371.75294117647064</v>
      </c>
      <c r="BL14" s="11">
        <v>0</v>
      </c>
      <c r="BM14" s="11">
        <v>0</v>
      </c>
      <c r="BN14" s="11">
        <v>0</v>
      </c>
      <c r="BO14" s="11">
        <v>176.25</v>
      </c>
      <c r="BP14" s="11">
        <f>BO14-BN14</f>
        <v>176.25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1268.2</v>
      </c>
      <c r="BV14" s="11">
        <f>BU14-BT14</f>
        <v>1268.2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570.87</v>
      </c>
      <c r="CB14" s="11">
        <f>CA14-BZ14</f>
        <v>570.87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1375</v>
      </c>
      <c r="CH14" s="11">
        <f>CG14-CF14</f>
        <v>1375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490</v>
      </c>
      <c r="CN14" s="11">
        <f>CM14-CL14</f>
        <v>490</v>
      </c>
      <c r="CO14" s="11">
        <f>IF(CL14=0,0,CM14/CL14*100)</f>
        <v>0</v>
      </c>
      <c r="CP14" s="11">
        <v>53000</v>
      </c>
      <c r="CQ14" s="11">
        <v>53000</v>
      </c>
      <c r="CR14" s="11">
        <v>44180</v>
      </c>
      <c r="CS14" s="11">
        <v>47539.25</v>
      </c>
      <c r="CT14" s="11">
        <f>CS14-CR14</f>
        <v>3359.25</v>
      </c>
      <c r="CU14" s="11">
        <f>IF(CR14=0,0,CS14/CR14*100)</f>
        <v>107.60355364418288</v>
      </c>
      <c r="CV14" s="11">
        <v>2050</v>
      </c>
      <c r="CW14" s="11">
        <v>2050</v>
      </c>
      <c r="CX14" s="11">
        <v>2050</v>
      </c>
      <c r="CY14" s="11">
        <v>1130.81</v>
      </c>
      <c r="CZ14" s="11">
        <f>CY14-CX14</f>
        <v>-919.19</v>
      </c>
      <c r="DA14" s="11">
        <f>IF(CX14=0,0,CY14/CX14*100)</f>
        <v>55.161463414634149</v>
      </c>
      <c r="DB14" s="11">
        <v>60</v>
      </c>
      <c r="DC14" s="11">
        <v>60</v>
      </c>
      <c r="DD14" s="11">
        <v>40</v>
      </c>
      <c r="DE14" s="11">
        <v>23.39</v>
      </c>
      <c r="DF14" s="11">
        <f>DE14-DD14</f>
        <v>-16.61</v>
      </c>
      <c r="DG14" s="11">
        <f>IF(DD14=0,0,DE14/DD14*100)</f>
        <v>58.475000000000001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800</v>
      </c>
      <c r="DU14" s="11">
        <v>800</v>
      </c>
      <c r="DV14" s="11">
        <v>600</v>
      </c>
      <c r="DW14" s="11">
        <v>817.1</v>
      </c>
      <c r="DX14" s="11">
        <f>DW14-DV14</f>
        <v>217.10000000000002</v>
      </c>
      <c r="DY14" s="11">
        <f>IF(DV14=0,0,DW14/DV14*100)</f>
        <v>136.18333333333334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1000</v>
      </c>
      <c r="EG14" s="11">
        <v>1000</v>
      </c>
      <c r="EH14" s="11">
        <v>1000</v>
      </c>
      <c r="EI14" s="11">
        <v>2386.98</v>
      </c>
      <c r="EJ14" s="11">
        <f>EI14-EH14</f>
        <v>1386.98</v>
      </c>
      <c r="EK14" s="11">
        <f>IF(EH14=0,0,EI14/EH14*100)</f>
        <v>238.69799999999998</v>
      </c>
    </row>
    <row r="15" spans="1:141" x14ac:dyDescent="0.2">
      <c r="A15" s="10"/>
      <c r="B15" s="10">
        <v>20000000</v>
      </c>
      <c r="C15" s="10" t="s">
        <v>41</v>
      </c>
      <c r="D15" s="11">
        <v>4777386</v>
      </c>
      <c r="E15" s="11">
        <v>8172999.629999999</v>
      </c>
      <c r="F15" s="11">
        <v>6820499.6916666673</v>
      </c>
      <c r="G15" s="11">
        <v>7135930.6499999994</v>
      </c>
      <c r="H15" s="11">
        <f>G15-F15</f>
        <v>315430.95833333209</v>
      </c>
      <c r="I15" s="11">
        <f>IF(F15=0,0,G15/F15*100)</f>
        <v>104.62474851686787</v>
      </c>
      <c r="J15" s="11">
        <v>3423265</v>
      </c>
      <c r="K15" s="11">
        <v>5356866.6099999994</v>
      </c>
      <c r="L15" s="11">
        <v>4464055.5083333338</v>
      </c>
      <c r="M15" s="11">
        <v>4616164.3</v>
      </c>
      <c r="N15" s="11">
        <f>M15-L15</f>
        <v>152108.79166666605</v>
      </c>
      <c r="O15" s="11">
        <f>IF(L15=0,0,M15/L15*100)</f>
        <v>103.40741264042785</v>
      </c>
      <c r="P15" s="11">
        <v>690820</v>
      </c>
      <c r="Q15" s="11">
        <v>1128417.57</v>
      </c>
      <c r="R15" s="11">
        <v>940347.97499999998</v>
      </c>
      <c r="S15" s="11">
        <v>1098317.1200000001</v>
      </c>
      <c r="T15" s="11">
        <f>S15-R15</f>
        <v>157969.14500000014</v>
      </c>
      <c r="U15" s="11">
        <f>IF(R15=0,0,S15/R15*100)</f>
        <v>116.79900943052492</v>
      </c>
      <c r="V15" s="11">
        <v>690820</v>
      </c>
      <c r="W15" s="11">
        <v>1128417.57</v>
      </c>
      <c r="X15" s="11">
        <v>940347.97499999998</v>
      </c>
      <c r="Y15" s="11">
        <v>1098317.1200000001</v>
      </c>
      <c r="Z15" s="11">
        <f>Y15-X15</f>
        <v>157969.14500000014</v>
      </c>
      <c r="AA15" s="11">
        <f>IF(X15=0,0,Y15/X15*100)</f>
        <v>116.79900943052492</v>
      </c>
      <c r="AB15" s="11">
        <v>663301</v>
      </c>
      <c r="AC15" s="11">
        <v>1687715.45</v>
      </c>
      <c r="AD15" s="11">
        <v>1416096.2083333333</v>
      </c>
      <c r="AE15" s="11">
        <v>1421449.2299999997</v>
      </c>
      <c r="AF15" s="11">
        <f>AE15-AD15</f>
        <v>5353.0216666664928</v>
      </c>
      <c r="AG15" s="11">
        <f>IF(AD15=0,0,AE15/AD15*100)</f>
        <v>100.37801256970857</v>
      </c>
      <c r="AH15" s="11">
        <v>0</v>
      </c>
      <c r="AI15" s="11">
        <v>614274.47</v>
      </c>
      <c r="AJ15" s="11">
        <v>511895.39166666666</v>
      </c>
      <c r="AK15" s="11">
        <v>614274.47</v>
      </c>
      <c r="AL15" s="11">
        <f>AK15-AJ15</f>
        <v>102379.07833333331</v>
      </c>
      <c r="AM15" s="11">
        <f>IF(AJ15=0,0,AK15/AJ15*100)</f>
        <v>120</v>
      </c>
      <c r="AN15" s="11">
        <v>0</v>
      </c>
      <c r="AO15" s="11">
        <v>0</v>
      </c>
      <c r="AP15" s="11">
        <v>0</v>
      </c>
      <c r="AQ15" s="11">
        <v>1</v>
      </c>
      <c r="AR15" s="11">
        <f>AQ15-AP15</f>
        <v>1</v>
      </c>
      <c r="AS15" s="11">
        <f>IF(AP15=0,0,AQ15/AP15*100)</f>
        <v>0</v>
      </c>
      <c r="AT15" s="11">
        <v>112000</v>
      </c>
      <c r="AU15" s="11">
        <v>112000</v>
      </c>
      <c r="AV15" s="11">
        <v>93333.333333333343</v>
      </c>
      <c r="AW15" s="11">
        <v>80332.459999999992</v>
      </c>
      <c r="AX15" s="11">
        <f>AW15-AV15</f>
        <v>-13000.873333333351</v>
      </c>
      <c r="AY15" s="11">
        <f>IF(AV15=0,0,AW15/AV15*100)</f>
        <v>86.070492857142838</v>
      </c>
      <c r="AZ15" s="11">
        <v>6900</v>
      </c>
      <c r="BA15" s="11">
        <v>15002.97</v>
      </c>
      <c r="BB15" s="11">
        <v>12502.474999999999</v>
      </c>
      <c r="BC15" s="11">
        <v>16670.68</v>
      </c>
      <c r="BD15" s="11">
        <f>BC15-BB15</f>
        <v>4168.2050000000017</v>
      </c>
      <c r="BE15" s="11">
        <f>IF(BB15=0,0,BC15/BB15*100)</f>
        <v>133.33903887030368</v>
      </c>
      <c r="BF15" s="11">
        <v>143801</v>
      </c>
      <c r="BG15" s="11">
        <v>143801</v>
      </c>
      <c r="BH15" s="11">
        <v>119834.16666666669</v>
      </c>
      <c r="BI15" s="11">
        <v>44280.81</v>
      </c>
      <c r="BJ15" s="11">
        <f>BI15-BH15</f>
        <v>-75553.356666666688</v>
      </c>
      <c r="BK15" s="11">
        <f>IF(BH15=0,0,BI15/BH15*100)</f>
        <v>36.951740252154011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4556.8599999999997</v>
      </c>
      <c r="BT15" s="11">
        <v>3797.3833333333328</v>
      </c>
      <c r="BU15" s="11">
        <v>9913.08</v>
      </c>
      <c r="BV15" s="11">
        <f>BU15-BT15</f>
        <v>6115.6966666666667</v>
      </c>
      <c r="BW15" s="11">
        <f>IF(BT15=0,0,BU15/BT15*100)</f>
        <v>261.05028462581691</v>
      </c>
      <c r="BX15" s="11">
        <v>147800</v>
      </c>
      <c r="BY15" s="11">
        <v>147800</v>
      </c>
      <c r="BZ15" s="11">
        <v>123166.66666666669</v>
      </c>
      <c r="CA15" s="11">
        <v>50203.83</v>
      </c>
      <c r="CB15" s="11">
        <f>CA15-BZ15</f>
        <v>-72962.836666666684</v>
      </c>
      <c r="CC15" s="11">
        <f>IF(BZ15=0,0,CA15/BZ15*100)</f>
        <v>40.760890392422191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1</v>
      </c>
      <c r="CN15" s="11">
        <f>CM15-CL15</f>
        <v>1</v>
      </c>
      <c r="CO15" s="11">
        <f>IF(CL15=0,0,CM15/CL15*100)</f>
        <v>0</v>
      </c>
      <c r="CP15" s="11">
        <v>2000</v>
      </c>
      <c r="CQ15" s="11">
        <v>16705.059999999998</v>
      </c>
      <c r="CR15" s="11">
        <v>13920.883333333335</v>
      </c>
      <c r="CS15" s="11">
        <v>21726.9</v>
      </c>
      <c r="CT15" s="11">
        <f>CS15-CR15</f>
        <v>7806.0166666666664</v>
      </c>
      <c r="CU15" s="11">
        <f>IF(CR15=0,0,CS15/CR15*100)</f>
        <v>156.07414759360336</v>
      </c>
      <c r="CV15" s="11">
        <v>0</v>
      </c>
      <c r="CW15" s="11">
        <v>65462.27</v>
      </c>
      <c r="CX15" s="11">
        <v>54551.891666666663</v>
      </c>
      <c r="CY15" s="11">
        <v>69983.27</v>
      </c>
      <c r="CZ15" s="11">
        <f>CY15-CX15</f>
        <v>15431.378333333341</v>
      </c>
      <c r="DA15" s="11">
        <f>IF(CX15=0,0,CY15/CX15*100)</f>
        <v>128.28752195730456</v>
      </c>
      <c r="DB15" s="11">
        <v>170800</v>
      </c>
      <c r="DC15" s="11">
        <v>170800</v>
      </c>
      <c r="DD15" s="11">
        <v>142333.33333333331</v>
      </c>
      <c r="DE15" s="11">
        <v>140972.85999999999</v>
      </c>
      <c r="DF15" s="11">
        <f>DE15-DD15</f>
        <v>-1360.4733333333279</v>
      </c>
      <c r="DG15" s="11">
        <f>IF(DD15=0,0,DE15/DD15*100)</f>
        <v>99.044163934426237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299792</v>
      </c>
      <c r="DP15" s="11">
        <v>249826.66666666663</v>
      </c>
      <c r="DQ15" s="11">
        <v>299792</v>
      </c>
      <c r="DR15" s="11">
        <f>DQ15-DP15</f>
        <v>49965.333333333372</v>
      </c>
      <c r="DS15" s="11">
        <f>IF(DP15=0,0,DQ15/DP15*100)</f>
        <v>120.00000000000001</v>
      </c>
      <c r="DT15" s="11">
        <v>78000</v>
      </c>
      <c r="DU15" s="11">
        <v>78000</v>
      </c>
      <c r="DV15" s="11">
        <v>74666.666666666657</v>
      </c>
      <c r="DW15" s="11">
        <v>52381.229999999996</v>
      </c>
      <c r="DX15" s="11">
        <f>DW15-DV15</f>
        <v>-22285.436666666661</v>
      </c>
      <c r="DY15" s="11">
        <f>IF(DV15=0,0,DW15/DV15*100)</f>
        <v>70.153433035714286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2000</v>
      </c>
      <c r="EG15" s="11">
        <v>19520.82</v>
      </c>
      <c r="EH15" s="11">
        <v>16267.349999999997</v>
      </c>
      <c r="EI15" s="11">
        <v>20915.64</v>
      </c>
      <c r="EJ15" s="11">
        <f>EI15-EH15</f>
        <v>4648.2900000000027</v>
      </c>
      <c r="EK15" s="11">
        <f>IF(EH15=0,0,EI15/EH15*100)</f>
        <v>128.57435292164982</v>
      </c>
    </row>
    <row r="16" spans="1:141" x14ac:dyDescent="0.2">
      <c r="A16" s="10"/>
      <c r="B16" s="10">
        <v>24000000</v>
      </c>
      <c r="C16" s="10" t="s">
        <v>42</v>
      </c>
      <c r="D16" s="11">
        <v>58000</v>
      </c>
      <c r="E16" s="11">
        <v>58000</v>
      </c>
      <c r="F16" s="11">
        <v>58000</v>
      </c>
      <c r="G16" s="11">
        <v>51224.94</v>
      </c>
      <c r="H16" s="11">
        <f>G16-F16</f>
        <v>-6775.0599999999977</v>
      </c>
      <c r="I16" s="11">
        <f>IF(F16=0,0,G16/F16*100)</f>
        <v>88.318862068965515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5576.4</v>
      </c>
      <c r="T16" s="11">
        <f>S16-R16</f>
        <v>5576.4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5576.4</v>
      </c>
      <c r="Z16" s="11">
        <f>Y16-X16</f>
        <v>5576.4</v>
      </c>
      <c r="AA16" s="11">
        <f>IF(X16=0,0,Y16/X16*100)</f>
        <v>0</v>
      </c>
      <c r="AB16" s="11">
        <v>58000</v>
      </c>
      <c r="AC16" s="11">
        <v>58000</v>
      </c>
      <c r="AD16" s="11">
        <v>58000</v>
      </c>
      <c r="AE16" s="11">
        <v>45648.54</v>
      </c>
      <c r="AF16" s="11">
        <f>AE16-AD16</f>
        <v>-12351.46</v>
      </c>
      <c r="AG16" s="11">
        <f>IF(AD16=0,0,AE16/AD16*100)</f>
        <v>78.704379310344834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2000</v>
      </c>
      <c r="BD16" s="11">
        <f>BC16-BB16</f>
        <v>2000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1643.26</v>
      </c>
      <c r="BV16" s="11">
        <f>BU16-BT16</f>
        <v>1643.26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2.75</v>
      </c>
      <c r="CB16" s="11">
        <f>CA16-BZ16</f>
        <v>2.75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4521</v>
      </c>
      <c r="CZ16" s="11">
        <f>CY16-CX16</f>
        <v>4521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28.25</v>
      </c>
      <c r="DF16" s="11">
        <f>DE16-DD16</f>
        <v>28.25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58000</v>
      </c>
      <c r="DU16" s="11">
        <v>58000</v>
      </c>
      <c r="DV16" s="11">
        <v>58000</v>
      </c>
      <c r="DW16" s="11">
        <v>35893.279999999999</v>
      </c>
      <c r="DX16" s="11">
        <f>DW16-DV16</f>
        <v>-22106.720000000001</v>
      </c>
      <c r="DY16" s="11">
        <f>IF(DV16=0,0,DW16/DV16*100)</f>
        <v>61.884965517241376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1560</v>
      </c>
      <c r="EJ16" s="11">
        <f>EI16-EH16</f>
        <v>1560</v>
      </c>
      <c r="EK16" s="11">
        <f>IF(EH16=0,0,EI16/EH16*100)</f>
        <v>0</v>
      </c>
    </row>
    <row r="17" spans="1:141" x14ac:dyDescent="0.2">
      <c r="A17" s="10"/>
      <c r="B17" s="10">
        <v>24060000</v>
      </c>
      <c r="C17" s="10" t="s">
        <v>43</v>
      </c>
      <c r="D17" s="11">
        <v>0</v>
      </c>
      <c r="E17" s="11">
        <v>0</v>
      </c>
      <c r="F17" s="11">
        <v>0</v>
      </c>
      <c r="G17" s="11">
        <v>10524.76</v>
      </c>
      <c r="H17" s="11">
        <f>G17-F17</f>
        <v>10524.76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769.5</v>
      </c>
      <c r="T17" s="11">
        <f>S17-R17</f>
        <v>769.5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769.5</v>
      </c>
      <c r="Z17" s="11">
        <f>Y17-X17</f>
        <v>769.5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9755.26</v>
      </c>
      <c r="AF17" s="11">
        <f>AE17-AD17</f>
        <v>9755.26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2000</v>
      </c>
      <c r="BD17" s="11">
        <f>BC17-BB17</f>
        <v>2000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1643.26</v>
      </c>
      <c r="BV17" s="11">
        <f>BU17-BT17</f>
        <v>1643.26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2.75</v>
      </c>
      <c r="CB17" s="11">
        <f>CA17-BZ17</f>
        <v>2.75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4521</v>
      </c>
      <c r="CZ17" s="11">
        <f>CY17-CX17</f>
        <v>4521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28.25</v>
      </c>
      <c r="DF17" s="11">
        <f>DE17-DD17</f>
        <v>28.25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1560</v>
      </c>
      <c r="EJ17" s="11">
        <f>EI17-EH17</f>
        <v>1560</v>
      </c>
      <c r="EK17" s="11">
        <f>IF(EH17=0,0,EI17/EH17*100)</f>
        <v>0</v>
      </c>
    </row>
    <row r="18" spans="1:141" x14ac:dyDescent="0.2">
      <c r="A18" s="10"/>
      <c r="B18" s="10">
        <v>24062100</v>
      </c>
      <c r="C18" s="10" t="s">
        <v>44</v>
      </c>
      <c r="D18" s="11">
        <v>0</v>
      </c>
      <c r="E18" s="11">
        <v>0</v>
      </c>
      <c r="F18" s="11">
        <v>0</v>
      </c>
      <c r="G18" s="11">
        <v>10524.76</v>
      </c>
      <c r="H18" s="11">
        <f>G18-F18</f>
        <v>10524.76</v>
      </c>
      <c r="I18" s="11">
        <f>IF(F18=0,0,G18/F18*100)</f>
        <v>0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769.5</v>
      </c>
      <c r="T18" s="11">
        <f>S18-R18</f>
        <v>769.5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769.5</v>
      </c>
      <c r="Z18" s="11">
        <f>Y18-X18</f>
        <v>769.5</v>
      </c>
      <c r="AA18" s="11">
        <f>IF(X18=0,0,Y18/X18*100)</f>
        <v>0</v>
      </c>
      <c r="AB18" s="11">
        <v>0</v>
      </c>
      <c r="AC18" s="11">
        <v>0</v>
      </c>
      <c r="AD18" s="11">
        <v>0</v>
      </c>
      <c r="AE18" s="11">
        <v>9755.26</v>
      </c>
      <c r="AF18" s="11">
        <f>AE18-AD18</f>
        <v>9755.26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2000</v>
      </c>
      <c r="BD18" s="11">
        <f>BC18-BB18</f>
        <v>2000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1643.26</v>
      </c>
      <c r="BV18" s="11">
        <f>BU18-BT18</f>
        <v>1643.26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2.75</v>
      </c>
      <c r="CB18" s="11">
        <f>CA18-BZ18</f>
        <v>2.75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0</v>
      </c>
      <c r="CW18" s="11">
        <v>0</v>
      </c>
      <c r="CX18" s="11">
        <v>0</v>
      </c>
      <c r="CY18" s="11">
        <v>4521</v>
      </c>
      <c r="CZ18" s="11">
        <f>CY18-CX18</f>
        <v>4521</v>
      </c>
      <c r="DA18" s="11">
        <f>IF(CX18=0,0,CY18/CX18*100)</f>
        <v>0</v>
      </c>
      <c r="DB18" s="11">
        <v>0</v>
      </c>
      <c r="DC18" s="11">
        <v>0</v>
      </c>
      <c r="DD18" s="11">
        <v>0</v>
      </c>
      <c r="DE18" s="11">
        <v>28.25</v>
      </c>
      <c r="DF18" s="11">
        <f>DE18-DD18</f>
        <v>28.25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f>DQ18-DP18</f>
        <v>0</v>
      </c>
      <c r="DS18" s="11">
        <f>IF(DP18=0,0,DQ18/DP18*100)</f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f>EC18-EB18</f>
        <v>0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1560</v>
      </c>
      <c r="EJ18" s="11">
        <f>EI18-EH18</f>
        <v>1560</v>
      </c>
      <c r="EK18" s="11">
        <f>IF(EH18=0,0,EI18/EH18*100)</f>
        <v>0</v>
      </c>
    </row>
    <row r="19" spans="1:141" x14ac:dyDescent="0.2">
      <c r="A19" s="10"/>
      <c r="B19" s="10">
        <v>24170000</v>
      </c>
      <c r="C19" s="10" t="s">
        <v>45</v>
      </c>
      <c r="D19" s="11">
        <v>58000</v>
      </c>
      <c r="E19" s="11">
        <v>58000</v>
      </c>
      <c r="F19" s="11">
        <v>58000</v>
      </c>
      <c r="G19" s="11">
        <v>40700.18</v>
      </c>
      <c r="H19" s="11">
        <f>G19-F19</f>
        <v>-17299.82</v>
      </c>
      <c r="I19" s="11">
        <f>IF(F19=0,0,G19/F19*100)</f>
        <v>70.172724137931027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4806.8999999999996</v>
      </c>
      <c r="T19" s="11">
        <f>S19-R19</f>
        <v>4806.8999999999996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4806.8999999999996</v>
      </c>
      <c r="Z19" s="11">
        <f>Y19-X19</f>
        <v>4806.8999999999996</v>
      </c>
      <c r="AA19" s="11">
        <f>IF(X19=0,0,Y19/X19*100)</f>
        <v>0</v>
      </c>
      <c r="AB19" s="11">
        <v>58000</v>
      </c>
      <c r="AC19" s="11">
        <v>58000</v>
      </c>
      <c r="AD19" s="11">
        <v>58000</v>
      </c>
      <c r="AE19" s="11">
        <v>35893.279999999999</v>
      </c>
      <c r="AF19" s="11">
        <f>AE19-AD19</f>
        <v>-22106.720000000001</v>
      </c>
      <c r="AG19" s="11">
        <f>IF(AD19=0,0,AE19/AD19*100)</f>
        <v>61.884965517241376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f>BC19-BB19</f>
        <v>0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f>BU19-BT19</f>
        <v>0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>CA19-BZ19</f>
        <v>0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f>CS19-CR19</f>
        <v>0</v>
      </c>
      <c r="CU19" s="11">
        <f>IF(CR19=0,0,CS19/CR19*100)</f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f>CY19-CX19</f>
        <v>0</v>
      </c>
      <c r="DA19" s="11">
        <f>IF(CX19=0,0,CY19/CX19*100)</f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f>DE19-DD19</f>
        <v>0</v>
      </c>
      <c r="DG19" s="11">
        <f>IF(DD19=0,0,DE19/DD19*100)</f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f>DQ19-DP19</f>
        <v>0</v>
      </c>
      <c r="DS19" s="11">
        <f>IF(DP19=0,0,DQ19/DP19*100)</f>
        <v>0</v>
      </c>
      <c r="DT19" s="11">
        <v>58000</v>
      </c>
      <c r="DU19" s="11">
        <v>58000</v>
      </c>
      <c r="DV19" s="11">
        <v>58000</v>
      </c>
      <c r="DW19" s="11">
        <v>35893.279999999999</v>
      </c>
      <c r="DX19" s="11">
        <f>DW19-DV19</f>
        <v>-22106.720000000001</v>
      </c>
      <c r="DY19" s="11">
        <f>IF(DV19=0,0,DW19/DV19*100)</f>
        <v>61.884965517241376</v>
      </c>
      <c r="DZ19" s="11">
        <v>0</v>
      </c>
      <c r="EA19" s="11">
        <v>0</v>
      </c>
      <c r="EB19" s="11">
        <v>0</v>
      </c>
      <c r="EC19" s="11">
        <v>0</v>
      </c>
      <c r="ED19" s="11">
        <f>EC19-EB19</f>
        <v>0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0</v>
      </c>
      <c r="EJ19" s="11">
        <f>EI19-EH19</f>
        <v>0</v>
      </c>
      <c r="EK19" s="11">
        <f>IF(EH19=0,0,EI19/EH19*100)</f>
        <v>0</v>
      </c>
    </row>
    <row r="20" spans="1:141" x14ac:dyDescent="0.2">
      <c r="A20" s="10"/>
      <c r="B20" s="10">
        <v>25000000</v>
      </c>
      <c r="C20" s="10" t="s">
        <v>46</v>
      </c>
      <c r="D20" s="11">
        <v>4719386</v>
      </c>
      <c r="E20" s="11">
        <v>8114999.629999999</v>
      </c>
      <c r="F20" s="11">
        <v>6762499.6916666673</v>
      </c>
      <c r="G20" s="11">
        <v>7084705.709999999</v>
      </c>
      <c r="H20" s="11">
        <f>G20-F20</f>
        <v>322206.01833333168</v>
      </c>
      <c r="I20" s="11">
        <f>IF(F20=0,0,G20/F20*100)</f>
        <v>104.76459937928546</v>
      </c>
      <c r="J20" s="11">
        <v>3423265</v>
      </c>
      <c r="K20" s="11">
        <v>5356866.6099999994</v>
      </c>
      <c r="L20" s="11">
        <v>4464055.5083333338</v>
      </c>
      <c r="M20" s="11">
        <v>4616164.3</v>
      </c>
      <c r="N20" s="11">
        <f>M20-L20</f>
        <v>152108.79166666605</v>
      </c>
      <c r="O20" s="11">
        <f>IF(L20=0,0,M20/L20*100)</f>
        <v>103.40741264042785</v>
      </c>
      <c r="P20" s="11">
        <v>690820</v>
      </c>
      <c r="Q20" s="11">
        <v>1128417.57</v>
      </c>
      <c r="R20" s="11">
        <v>940347.97499999998</v>
      </c>
      <c r="S20" s="11">
        <v>1092740.7200000002</v>
      </c>
      <c r="T20" s="11">
        <f>S20-R20</f>
        <v>152392.74500000023</v>
      </c>
      <c r="U20" s="11">
        <f>IF(R20=0,0,S20/R20*100)</f>
        <v>116.20599491374459</v>
      </c>
      <c r="V20" s="11">
        <v>690820</v>
      </c>
      <c r="W20" s="11">
        <v>1128417.57</v>
      </c>
      <c r="X20" s="11">
        <v>940347.97499999998</v>
      </c>
      <c r="Y20" s="11">
        <v>1092740.7200000002</v>
      </c>
      <c r="Z20" s="11">
        <f>Y20-X20</f>
        <v>152392.74500000023</v>
      </c>
      <c r="AA20" s="11">
        <f>IF(X20=0,0,Y20/X20*100)</f>
        <v>116.20599491374459</v>
      </c>
      <c r="AB20" s="11">
        <v>605301</v>
      </c>
      <c r="AC20" s="11">
        <v>1629715.45</v>
      </c>
      <c r="AD20" s="11">
        <v>1358096.2083333333</v>
      </c>
      <c r="AE20" s="11">
        <v>1375800.6899999997</v>
      </c>
      <c r="AF20" s="11">
        <f>AE20-AD20</f>
        <v>17704.481666666456</v>
      </c>
      <c r="AG20" s="11">
        <f>IF(AD20=0,0,AE20/AD20*100)</f>
        <v>101.30362499784853</v>
      </c>
      <c r="AH20" s="11">
        <v>0</v>
      </c>
      <c r="AI20" s="11">
        <v>614274.47</v>
      </c>
      <c r="AJ20" s="11">
        <v>511895.39166666666</v>
      </c>
      <c r="AK20" s="11">
        <v>614274.47</v>
      </c>
      <c r="AL20" s="11">
        <f>AK20-AJ20</f>
        <v>102379.07833333331</v>
      </c>
      <c r="AM20" s="11">
        <f>IF(AJ20=0,0,AK20/AJ20*100)</f>
        <v>120</v>
      </c>
      <c r="AN20" s="11">
        <v>0</v>
      </c>
      <c r="AO20" s="11">
        <v>0</v>
      </c>
      <c r="AP20" s="11">
        <v>0</v>
      </c>
      <c r="AQ20" s="11">
        <v>1</v>
      </c>
      <c r="AR20" s="11">
        <f>AQ20-AP20</f>
        <v>1</v>
      </c>
      <c r="AS20" s="11">
        <f>IF(AP20=0,0,AQ20/AP20*100)</f>
        <v>0</v>
      </c>
      <c r="AT20" s="11">
        <v>112000</v>
      </c>
      <c r="AU20" s="11">
        <v>112000</v>
      </c>
      <c r="AV20" s="11">
        <v>93333.333333333343</v>
      </c>
      <c r="AW20" s="11">
        <v>80332.459999999992</v>
      </c>
      <c r="AX20" s="11">
        <f>AW20-AV20</f>
        <v>-13000.873333333351</v>
      </c>
      <c r="AY20" s="11">
        <f>IF(AV20=0,0,AW20/AV20*100)</f>
        <v>86.070492857142838</v>
      </c>
      <c r="AZ20" s="11">
        <v>6900</v>
      </c>
      <c r="BA20" s="11">
        <v>15002.97</v>
      </c>
      <c r="BB20" s="11">
        <v>12502.474999999999</v>
      </c>
      <c r="BC20" s="11">
        <v>14670.68</v>
      </c>
      <c r="BD20" s="11">
        <f>BC20-BB20</f>
        <v>2168.2050000000017</v>
      </c>
      <c r="BE20" s="11">
        <f>IF(BB20=0,0,BC20/BB20*100)</f>
        <v>117.34220624316387</v>
      </c>
      <c r="BF20" s="11">
        <v>143801</v>
      </c>
      <c r="BG20" s="11">
        <v>143801</v>
      </c>
      <c r="BH20" s="11">
        <v>119834.16666666669</v>
      </c>
      <c r="BI20" s="11">
        <v>44280.81</v>
      </c>
      <c r="BJ20" s="11">
        <f>BI20-BH20</f>
        <v>-75553.356666666688</v>
      </c>
      <c r="BK20" s="11">
        <f>IF(BH20=0,0,BI20/BH20*100)</f>
        <v>36.951740252154011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  <c r="BR20" s="11">
        <v>0</v>
      </c>
      <c r="BS20" s="11">
        <v>4556.8599999999997</v>
      </c>
      <c r="BT20" s="11">
        <v>3797.3833333333328</v>
      </c>
      <c r="BU20" s="11">
        <v>8269.82</v>
      </c>
      <c r="BV20" s="11">
        <f>BU20-BT20</f>
        <v>4472.4366666666665</v>
      </c>
      <c r="BW20" s="11">
        <f>IF(BT20=0,0,BU20/BT20*100)</f>
        <v>217.77680244729925</v>
      </c>
      <c r="BX20" s="11">
        <v>147800</v>
      </c>
      <c r="BY20" s="11">
        <v>147800</v>
      </c>
      <c r="BZ20" s="11">
        <v>123166.66666666669</v>
      </c>
      <c r="CA20" s="11">
        <v>50201.08</v>
      </c>
      <c r="CB20" s="11">
        <f>CA20-BZ20</f>
        <v>-72965.586666666684</v>
      </c>
      <c r="CC20" s="11">
        <f>IF(BZ20=0,0,CA20/BZ20*100)</f>
        <v>40.758657645466847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1</v>
      </c>
      <c r="CN20" s="11">
        <f>CM20-CL20</f>
        <v>1</v>
      </c>
      <c r="CO20" s="11">
        <f>IF(CL20=0,0,CM20/CL20*100)</f>
        <v>0</v>
      </c>
      <c r="CP20" s="11">
        <v>2000</v>
      </c>
      <c r="CQ20" s="11">
        <v>16705.059999999998</v>
      </c>
      <c r="CR20" s="11">
        <v>13920.883333333335</v>
      </c>
      <c r="CS20" s="11">
        <v>21726.9</v>
      </c>
      <c r="CT20" s="11">
        <f>CS20-CR20</f>
        <v>7806.0166666666664</v>
      </c>
      <c r="CU20" s="11">
        <f>IF(CR20=0,0,CS20/CR20*100)</f>
        <v>156.07414759360336</v>
      </c>
      <c r="CV20" s="11">
        <v>0</v>
      </c>
      <c r="CW20" s="11">
        <v>65462.27</v>
      </c>
      <c r="CX20" s="11">
        <v>54551.891666666663</v>
      </c>
      <c r="CY20" s="11">
        <v>65462.270000000004</v>
      </c>
      <c r="CZ20" s="11">
        <f>CY20-CX20</f>
        <v>10910.378333333341</v>
      </c>
      <c r="DA20" s="11">
        <f>IF(CX20=0,0,CY20/CX20*100)</f>
        <v>120.00000000000001</v>
      </c>
      <c r="DB20" s="11">
        <v>170800</v>
      </c>
      <c r="DC20" s="11">
        <v>170800</v>
      </c>
      <c r="DD20" s="11">
        <v>142333.33333333331</v>
      </c>
      <c r="DE20" s="11">
        <v>140944.60999999999</v>
      </c>
      <c r="DF20" s="11">
        <f>DE20-DD20</f>
        <v>-1388.7233333333279</v>
      </c>
      <c r="DG20" s="11">
        <f>IF(DD20=0,0,DE20/DD20*100)</f>
        <v>99.024316159250588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0</v>
      </c>
      <c r="DO20" s="11">
        <v>299792</v>
      </c>
      <c r="DP20" s="11">
        <v>249826.66666666663</v>
      </c>
      <c r="DQ20" s="11">
        <v>299792</v>
      </c>
      <c r="DR20" s="11">
        <f>DQ20-DP20</f>
        <v>49965.333333333372</v>
      </c>
      <c r="DS20" s="11">
        <f>IF(DP20=0,0,DQ20/DP20*100)</f>
        <v>120.00000000000001</v>
      </c>
      <c r="DT20" s="11">
        <v>20000</v>
      </c>
      <c r="DU20" s="11">
        <v>20000</v>
      </c>
      <c r="DV20" s="11">
        <v>16666.666666666664</v>
      </c>
      <c r="DW20" s="11">
        <v>16487.95</v>
      </c>
      <c r="DX20" s="11">
        <f>DW20-DV20</f>
        <v>-178.71666666666351</v>
      </c>
      <c r="DY20" s="11">
        <f>IF(DV20=0,0,DW20/DV20*100)</f>
        <v>98.927700000000016</v>
      </c>
      <c r="DZ20" s="11">
        <v>0</v>
      </c>
      <c r="EA20" s="11">
        <v>0</v>
      </c>
      <c r="EB20" s="11">
        <v>0</v>
      </c>
      <c r="EC20" s="11">
        <v>0</v>
      </c>
      <c r="ED20" s="11">
        <f>EC20-EB20</f>
        <v>0</v>
      </c>
      <c r="EE20" s="11">
        <f>IF(EB20=0,0,EC20/EB20*100)</f>
        <v>0</v>
      </c>
      <c r="EF20" s="11">
        <v>2000</v>
      </c>
      <c r="EG20" s="11">
        <v>19520.82</v>
      </c>
      <c r="EH20" s="11">
        <v>16267.349999999997</v>
      </c>
      <c r="EI20" s="11">
        <v>19355.64</v>
      </c>
      <c r="EJ20" s="11">
        <f>EI20-EH20</f>
        <v>3088.2900000000027</v>
      </c>
      <c r="EK20" s="11">
        <f>IF(EH20=0,0,EI20/EH20*100)</f>
        <v>118.98459183579379</v>
      </c>
    </row>
    <row r="21" spans="1:141" x14ac:dyDescent="0.2">
      <c r="A21" s="10"/>
      <c r="B21" s="10">
        <v>25010000</v>
      </c>
      <c r="C21" s="10" t="s">
        <v>47</v>
      </c>
      <c r="D21" s="11">
        <v>4719386</v>
      </c>
      <c r="E21" s="11">
        <v>4774908.6199999992</v>
      </c>
      <c r="F21" s="11">
        <v>3979090.5166666666</v>
      </c>
      <c r="G21" s="11">
        <v>3725314</v>
      </c>
      <c r="H21" s="11">
        <f>G21-F21</f>
        <v>-253776.5166666666</v>
      </c>
      <c r="I21" s="11">
        <f>IF(F21=0,0,G21/F21*100)</f>
        <v>93.62224820964218</v>
      </c>
      <c r="J21" s="11">
        <v>3423265</v>
      </c>
      <c r="K21" s="11">
        <v>3478787.6199999996</v>
      </c>
      <c r="L21" s="11">
        <v>2898989.6833333336</v>
      </c>
      <c r="M21" s="11">
        <v>2725712.02</v>
      </c>
      <c r="N21" s="11">
        <f>M21-L21</f>
        <v>-173277.66333333356</v>
      </c>
      <c r="O21" s="11">
        <f>IF(L21=0,0,M21/L21*100)</f>
        <v>94.022825802743299</v>
      </c>
      <c r="P21" s="11">
        <v>690820</v>
      </c>
      <c r="Q21" s="11">
        <v>690820</v>
      </c>
      <c r="R21" s="11">
        <v>575683.33333333337</v>
      </c>
      <c r="S21" s="11">
        <v>655143.15</v>
      </c>
      <c r="T21" s="11">
        <f>S21-R21</f>
        <v>79459.816666666651</v>
      </c>
      <c r="U21" s="11">
        <f>IF(R21=0,0,S21/R21*100)</f>
        <v>113.80269534755799</v>
      </c>
      <c r="V21" s="11">
        <v>690820</v>
      </c>
      <c r="W21" s="11">
        <v>690820</v>
      </c>
      <c r="X21" s="11">
        <v>575683.33333333337</v>
      </c>
      <c r="Y21" s="11">
        <v>655143.15</v>
      </c>
      <c r="Z21" s="11">
        <f>Y21-X21</f>
        <v>79459.816666666651</v>
      </c>
      <c r="AA21" s="11">
        <f>IF(X21=0,0,Y21/X21*100)</f>
        <v>113.80269534755799</v>
      </c>
      <c r="AB21" s="11">
        <v>605301</v>
      </c>
      <c r="AC21" s="11">
        <v>605301</v>
      </c>
      <c r="AD21" s="11">
        <v>504417.50000000012</v>
      </c>
      <c r="AE21" s="11">
        <v>344458.82999999996</v>
      </c>
      <c r="AF21" s="11">
        <f>AE21-AD21</f>
        <v>-159958.67000000016</v>
      </c>
      <c r="AG21" s="11">
        <f>IF(AD21=0,0,AE21/AD21*100)</f>
        <v>68.288437653332778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1</v>
      </c>
      <c r="AR21" s="11">
        <f>AQ21-AP21</f>
        <v>1</v>
      </c>
      <c r="AS21" s="11">
        <f>IF(AP21=0,0,AQ21/AP21*100)</f>
        <v>0</v>
      </c>
      <c r="AT21" s="11">
        <v>112000</v>
      </c>
      <c r="AU21" s="11">
        <v>112000</v>
      </c>
      <c r="AV21" s="11">
        <v>93333.333333333343</v>
      </c>
      <c r="AW21" s="11">
        <v>78943.989999999991</v>
      </c>
      <c r="AX21" s="11">
        <f>AW21-AV21</f>
        <v>-14389.343333333352</v>
      </c>
      <c r="AY21" s="11">
        <f>IF(AV21=0,0,AW21/AV21*100)</f>
        <v>84.582846428571415</v>
      </c>
      <c r="AZ21" s="11">
        <v>6900</v>
      </c>
      <c r="BA21" s="11">
        <v>6900</v>
      </c>
      <c r="BB21" s="11">
        <v>5750</v>
      </c>
      <c r="BC21" s="11">
        <v>6567.71</v>
      </c>
      <c r="BD21" s="11">
        <f>BC21-BB21</f>
        <v>817.71</v>
      </c>
      <c r="BE21" s="11">
        <f>IF(BB21=0,0,BC21/BB21*100)</f>
        <v>114.22104347826088</v>
      </c>
      <c r="BF21" s="11">
        <v>143801</v>
      </c>
      <c r="BG21" s="11">
        <v>143801</v>
      </c>
      <c r="BH21" s="11">
        <v>119834.16666666669</v>
      </c>
      <c r="BI21" s="11">
        <v>44280.81</v>
      </c>
      <c r="BJ21" s="11">
        <f>BI21-BH21</f>
        <v>-75553.356666666688</v>
      </c>
      <c r="BK21" s="11">
        <f>IF(BH21=0,0,BI21/BH21*100)</f>
        <v>36.951740252154011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3712.96</v>
      </c>
      <c r="BV21" s="11">
        <f>BU21-BT21</f>
        <v>3712.96</v>
      </c>
      <c r="BW21" s="11">
        <f>IF(BT21=0,0,BU21/BT21*100)</f>
        <v>0</v>
      </c>
      <c r="BX21" s="11">
        <v>147800</v>
      </c>
      <c r="BY21" s="11">
        <v>147800</v>
      </c>
      <c r="BZ21" s="11">
        <v>123166.66666666669</v>
      </c>
      <c r="CA21" s="11">
        <v>50201.08</v>
      </c>
      <c r="CB21" s="11">
        <f>CA21-BZ21</f>
        <v>-72965.586666666684</v>
      </c>
      <c r="CC21" s="11">
        <f>IF(BZ21=0,0,CA21/BZ21*100)</f>
        <v>40.758657645466847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1</v>
      </c>
      <c r="CN21" s="11">
        <f>CM21-CL21</f>
        <v>1</v>
      </c>
      <c r="CO21" s="11">
        <f>IF(CL21=0,0,CM21/CL21*100)</f>
        <v>0</v>
      </c>
      <c r="CP21" s="11">
        <v>2000</v>
      </c>
      <c r="CQ21" s="11">
        <v>2000</v>
      </c>
      <c r="CR21" s="11">
        <v>1666.6666666666667</v>
      </c>
      <c r="CS21" s="11">
        <v>1482.9</v>
      </c>
      <c r="CT21" s="11">
        <f>CS21-CR21</f>
        <v>-183.76666666666665</v>
      </c>
      <c r="CU21" s="11">
        <f>IF(CR21=0,0,CS21/CR21*100)</f>
        <v>88.974000000000004</v>
      </c>
      <c r="CV21" s="11">
        <v>0</v>
      </c>
      <c r="CW21" s="11">
        <v>0</v>
      </c>
      <c r="CX21" s="11">
        <v>0</v>
      </c>
      <c r="CY21" s="11">
        <v>0</v>
      </c>
      <c r="CZ21" s="11">
        <f>CY21-CX21</f>
        <v>0</v>
      </c>
      <c r="DA21" s="11">
        <f>IF(CX21=0,0,CY21/CX21*100)</f>
        <v>0</v>
      </c>
      <c r="DB21" s="11">
        <v>170800</v>
      </c>
      <c r="DC21" s="11">
        <v>170800</v>
      </c>
      <c r="DD21" s="11">
        <v>142333.33333333331</v>
      </c>
      <c r="DE21" s="11">
        <v>140944.60999999999</v>
      </c>
      <c r="DF21" s="11">
        <f>DE21-DD21</f>
        <v>-1388.7233333333279</v>
      </c>
      <c r="DG21" s="11">
        <f>IF(DD21=0,0,DE21/DD21*100)</f>
        <v>99.024316159250588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f>DQ21-DP21</f>
        <v>0</v>
      </c>
      <c r="DS21" s="11">
        <f>IF(DP21=0,0,DQ21/DP21*100)</f>
        <v>0</v>
      </c>
      <c r="DT21" s="11">
        <v>20000</v>
      </c>
      <c r="DU21" s="11">
        <v>20000</v>
      </c>
      <c r="DV21" s="11">
        <v>16666.666666666664</v>
      </c>
      <c r="DW21" s="11">
        <v>16487.95</v>
      </c>
      <c r="DX21" s="11">
        <f>DW21-DV21</f>
        <v>-178.71666666666351</v>
      </c>
      <c r="DY21" s="11">
        <f>IF(DV21=0,0,DW21/DV21*100)</f>
        <v>98.927700000000016</v>
      </c>
      <c r="DZ21" s="11">
        <v>0</v>
      </c>
      <c r="EA21" s="11">
        <v>0</v>
      </c>
      <c r="EB21" s="11">
        <v>0</v>
      </c>
      <c r="EC21" s="11">
        <v>0</v>
      </c>
      <c r="ED21" s="11">
        <f>EC21-EB21</f>
        <v>0</v>
      </c>
      <c r="EE21" s="11">
        <f>IF(EB21=0,0,EC21/EB21*100)</f>
        <v>0</v>
      </c>
      <c r="EF21" s="11">
        <v>2000</v>
      </c>
      <c r="EG21" s="11">
        <v>2000</v>
      </c>
      <c r="EH21" s="11">
        <v>1666.6666666666667</v>
      </c>
      <c r="EI21" s="11">
        <v>1834.82</v>
      </c>
      <c r="EJ21" s="11">
        <f>EI21-EH21</f>
        <v>168.15333333333319</v>
      </c>
      <c r="EK21" s="11">
        <f>IF(EH21=0,0,EI21/EH21*100)</f>
        <v>110.08920000000001</v>
      </c>
    </row>
    <row r="22" spans="1:141" x14ac:dyDescent="0.2">
      <c r="A22" s="10"/>
      <c r="B22" s="10">
        <v>25010100</v>
      </c>
      <c r="C22" s="10" t="s">
        <v>48</v>
      </c>
      <c r="D22" s="11">
        <v>4051420</v>
      </c>
      <c r="E22" s="11">
        <v>4052640.8</v>
      </c>
      <c r="F22" s="11">
        <v>3377200.666666667</v>
      </c>
      <c r="G22" s="11">
        <v>3177721.64</v>
      </c>
      <c r="H22" s="11">
        <f>G22-F22</f>
        <v>-199479.02666666685</v>
      </c>
      <c r="I22" s="11">
        <f>IF(F22=0,0,G22/F22*100)</f>
        <v>94.093361740818466</v>
      </c>
      <c r="J22" s="11">
        <v>3379270</v>
      </c>
      <c r="K22" s="11">
        <v>3380490.8</v>
      </c>
      <c r="L22" s="11">
        <v>2817075.666666667</v>
      </c>
      <c r="M22" s="11">
        <v>2544006.64</v>
      </c>
      <c r="N22" s="11">
        <f>M22-L22</f>
        <v>-273069.02666666685</v>
      </c>
      <c r="O22" s="11">
        <f>IF(L22=0,0,M22/L22*100)</f>
        <v>90.306649200169389</v>
      </c>
      <c r="P22" s="11">
        <v>672150</v>
      </c>
      <c r="Q22" s="11">
        <v>672150</v>
      </c>
      <c r="R22" s="11">
        <v>560125</v>
      </c>
      <c r="S22" s="11">
        <v>633715</v>
      </c>
      <c r="T22" s="11">
        <f>S22-R22</f>
        <v>73590</v>
      </c>
      <c r="U22" s="11">
        <f>IF(R22=0,0,S22/R22*100)</f>
        <v>113.13813880830172</v>
      </c>
      <c r="V22" s="11">
        <v>672150</v>
      </c>
      <c r="W22" s="11">
        <v>672150</v>
      </c>
      <c r="X22" s="11">
        <v>560125</v>
      </c>
      <c r="Y22" s="11">
        <v>633715</v>
      </c>
      <c r="Z22" s="11">
        <f>Y22-X22</f>
        <v>73590</v>
      </c>
      <c r="AA22" s="11">
        <f>IF(X22=0,0,Y22/X22*100)</f>
        <v>113.13813880830172</v>
      </c>
      <c r="AB22" s="11">
        <v>0</v>
      </c>
      <c r="AC22" s="11">
        <v>0</v>
      </c>
      <c r="AD22" s="11">
        <v>0</v>
      </c>
      <c r="AE22" s="11">
        <v>0</v>
      </c>
      <c r="AF22" s="11">
        <f>AE22-AD22</f>
        <v>0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f>BU22-BT22</f>
        <v>0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f>CA22-BZ22</f>
        <v>0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>CG22-CF22</f>
        <v>0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f>CS22-CR22</f>
        <v>0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f>CY22-CX22</f>
        <v>0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f>DE22-DD22</f>
        <v>0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f>DQ22-DP22</f>
        <v>0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f>DW22-DV22</f>
        <v>0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  <c r="EF22" s="11">
        <v>0</v>
      </c>
      <c r="EG22" s="11">
        <v>0</v>
      </c>
      <c r="EH22" s="11">
        <v>0</v>
      </c>
      <c r="EI22" s="11">
        <v>0</v>
      </c>
      <c r="EJ22" s="11">
        <f>EI22-EH22</f>
        <v>0</v>
      </c>
      <c r="EK22" s="11">
        <f>IF(EH22=0,0,EI22/EH22*100)</f>
        <v>0</v>
      </c>
    </row>
    <row r="23" spans="1:141" x14ac:dyDescent="0.2">
      <c r="A23" s="10"/>
      <c r="B23" s="10">
        <v>25010200</v>
      </c>
      <c r="C23" s="10" t="s">
        <v>49</v>
      </c>
      <c r="D23" s="11">
        <v>572401</v>
      </c>
      <c r="E23" s="11">
        <v>572401</v>
      </c>
      <c r="F23" s="11">
        <v>477000.83333333337</v>
      </c>
      <c r="G23" s="11">
        <v>314197.18</v>
      </c>
      <c r="H23" s="11">
        <f>G23-F23</f>
        <v>-162803.65333333338</v>
      </c>
      <c r="I23" s="11">
        <f>IF(F23=0,0,G23/F23*100)</f>
        <v>65.869314693719957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0</v>
      </c>
      <c r="Q23" s="11">
        <v>0</v>
      </c>
      <c r="R23" s="11">
        <v>0</v>
      </c>
      <c r="S23" s="11">
        <v>0</v>
      </c>
      <c r="T23" s="11">
        <f>S23-R23</f>
        <v>0</v>
      </c>
      <c r="U23" s="11">
        <f>IF(R23=0,0,S23/R23*100)</f>
        <v>0</v>
      </c>
      <c r="V23" s="11">
        <v>0</v>
      </c>
      <c r="W23" s="11">
        <v>0</v>
      </c>
      <c r="X23" s="11">
        <v>0</v>
      </c>
      <c r="Y23" s="11">
        <v>0</v>
      </c>
      <c r="Z23" s="11">
        <f>Y23-X23</f>
        <v>0</v>
      </c>
      <c r="AA23" s="11">
        <f>IF(X23=0,0,Y23/X23*100)</f>
        <v>0</v>
      </c>
      <c r="AB23" s="11">
        <v>572401</v>
      </c>
      <c r="AC23" s="11">
        <v>572401</v>
      </c>
      <c r="AD23" s="11">
        <v>477000.83333333337</v>
      </c>
      <c r="AE23" s="11">
        <v>314197.18</v>
      </c>
      <c r="AF23" s="11">
        <f>AE23-AD23</f>
        <v>-162803.65333333338</v>
      </c>
      <c r="AG23" s="11">
        <f>IF(AD23=0,0,AE23/AD23*100)</f>
        <v>65.869314693719957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110000</v>
      </c>
      <c r="AU23" s="11">
        <v>110000</v>
      </c>
      <c r="AV23" s="11">
        <v>91666.666666666672</v>
      </c>
      <c r="AW23" s="11">
        <v>78770.679999999993</v>
      </c>
      <c r="AX23" s="11">
        <f>AW23-AV23</f>
        <v>-12895.986666666679</v>
      </c>
      <c r="AY23" s="11">
        <f>IF(AV23=0,0,AW23/AV23*100)</f>
        <v>85.931650909090891</v>
      </c>
      <c r="AZ23" s="11">
        <v>0</v>
      </c>
      <c r="BA23" s="11">
        <v>0</v>
      </c>
      <c r="BB23" s="11">
        <v>0</v>
      </c>
      <c r="BC23" s="11">
        <v>0</v>
      </c>
      <c r="BD23" s="11">
        <f>BC23-BB23</f>
        <v>0</v>
      </c>
      <c r="BE23" s="11">
        <f>IF(BB23=0,0,BC23/BB23*100)</f>
        <v>0</v>
      </c>
      <c r="BF23" s="11">
        <v>143801</v>
      </c>
      <c r="BG23" s="11">
        <v>143801</v>
      </c>
      <c r="BH23" s="11">
        <v>119834.16666666669</v>
      </c>
      <c r="BI23" s="11">
        <v>44280.81</v>
      </c>
      <c r="BJ23" s="11">
        <f>BI23-BH23</f>
        <v>-75553.356666666688</v>
      </c>
      <c r="BK23" s="11">
        <f>IF(BH23=0,0,BI23/BH23*100)</f>
        <v>36.951740252154011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  <c r="BX23" s="11">
        <v>147800</v>
      </c>
      <c r="BY23" s="11">
        <v>147800</v>
      </c>
      <c r="BZ23" s="11">
        <v>123166.66666666669</v>
      </c>
      <c r="CA23" s="11">
        <v>50201.08</v>
      </c>
      <c r="CB23" s="11">
        <f>CA23-BZ23</f>
        <v>-72965.586666666684</v>
      </c>
      <c r="CC23" s="11">
        <f>IF(BZ23=0,0,CA23/BZ23*100)</f>
        <v>40.758657645466847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f>CS23-CR23</f>
        <v>0</v>
      </c>
      <c r="CU23" s="11">
        <f>IF(CR23=0,0,CS23/CR23*100)</f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f>CY23-CX23</f>
        <v>0</v>
      </c>
      <c r="DA23" s="11">
        <f>IF(CX23=0,0,CY23/CX23*100)</f>
        <v>0</v>
      </c>
      <c r="DB23" s="11">
        <v>170800</v>
      </c>
      <c r="DC23" s="11">
        <v>170800</v>
      </c>
      <c r="DD23" s="11">
        <v>142333.33333333331</v>
      </c>
      <c r="DE23" s="11">
        <v>140944.60999999999</v>
      </c>
      <c r="DF23" s="11">
        <f>DE23-DD23</f>
        <v>-1388.7233333333279</v>
      </c>
      <c r="DG23" s="11">
        <f>IF(DD23=0,0,DE23/DD23*100)</f>
        <v>99.024316159250588</v>
      </c>
      <c r="DH23" s="11">
        <v>0</v>
      </c>
      <c r="DI23" s="11">
        <v>0</v>
      </c>
      <c r="DJ23" s="11">
        <v>0</v>
      </c>
      <c r="DK23" s="11">
        <v>0</v>
      </c>
      <c r="DL23" s="11">
        <f>DK23-DJ23</f>
        <v>0</v>
      </c>
      <c r="DM23" s="11">
        <f>IF(DJ23=0,0,DK23/DJ23*100)</f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f>DQ23-DP23</f>
        <v>0</v>
      </c>
      <c r="DS23" s="11">
        <f>IF(DP23=0,0,DQ23/DP23*100)</f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0</v>
      </c>
      <c r="EG23" s="11">
        <v>0</v>
      </c>
      <c r="EH23" s="11">
        <v>0</v>
      </c>
      <c r="EI23" s="11">
        <v>0</v>
      </c>
      <c r="EJ23" s="11">
        <f>EI23-EH23</f>
        <v>0</v>
      </c>
      <c r="EK23" s="11">
        <f>IF(EH23=0,0,EI23/EH23*100)</f>
        <v>0</v>
      </c>
    </row>
    <row r="24" spans="1:141" x14ac:dyDescent="0.2">
      <c r="A24" s="10"/>
      <c r="B24" s="10">
        <v>25010300</v>
      </c>
      <c r="C24" s="10" t="s">
        <v>50</v>
      </c>
      <c r="D24" s="11">
        <v>95565</v>
      </c>
      <c r="E24" s="11">
        <v>99040</v>
      </c>
      <c r="F24" s="11">
        <v>82533.333333333328</v>
      </c>
      <c r="G24" s="11">
        <v>125799.22000000002</v>
      </c>
      <c r="H24" s="11">
        <f>G24-F24</f>
        <v>43265.886666666687</v>
      </c>
      <c r="I24" s="11">
        <f>IF(F24=0,0,G24/F24*100)</f>
        <v>152.42231825525045</v>
      </c>
      <c r="J24" s="11">
        <v>43995</v>
      </c>
      <c r="K24" s="11">
        <v>47470</v>
      </c>
      <c r="L24" s="11">
        <v>39558.333333333336</v>
      </c>
      <c r="M24" s="11">
        <v>74247.02</v>
      </c>
      <c r="N24" s="11">
        <f>M24-L24</f>
        <v>34688.686666666668</v>
      </c>
      <c r="O24" s="11">
        <f>IF(L24=0,0,M24/L24*100)</f>
        <v>187.68995997472086</v>
      </c>
      <c r="P24" s="11">
        <v>18670</v>
      </c>
      <c r="Q24" s="11">
        <v>18670</v>
      </c>
      <c r="R24" s="11">
        <v>15558.333333333336</v>
      </c>
      <c r="S24" s="11">
        <v>21290.55</v>
      </c>
      <c r="T24" s="11">
        <f>S24-R24</f>
        <v>5732.2166666666635</v>
      </c>
      <c r="U24" s="11">
        <f>IF(R24=0,0,S24/R24*100)</f>
        <v>136.84338510980177</v>
      </c>
      <c r="V24" s="11">
        <v>18670</v>
      </c>
      <c r="W24" s="11">
        <v>18670</v>
      </c>
      <c r="X24" s="11">
        <v>15558.333333333336</v>
      </c>
      <c r="Y24" s="11">
        <v>21290.55</v>
      </c>
      <c r="Z24" s="11">
        <f>Y24-X24</f>
        <v>5732.2166666666635</v>
      </c>
      <c r="AA24" s="11">
        <f>IF(X24=0,0,Y24/X24*100)</f>
        <v>136.84338510980177</v>
      </c>
      <c r="AB24" s="11">
        <v>32900</v>
      </c>
      <c r="AC24" s="11">
        <v>32900</v>
      </c>
      <c r="AD24" s="11">
        <v>27416.666666666668</v>
      </c>
      <c r="AE24" s="11">
        <v>30261.65</v>
      </c>
      <c r="AF24" s="11">
        <f>AE24-AD24</f>
        <v>2844.9833333333336</v>
      </c>
      <c r="AG24" s="11">
        <f>IF(AD24=0,0,AE24/AD24*100)</f>
        <v>110.37683890577507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1</v>
      </c>
      <c r="AR24" s="11">
        <f>AQ24-AP24</f>
        <v>1</v>
      </c>
      <c r="AS24" s="11">
        <f>IF(AP24=0,0,AQ24/AP24*100)</f>
        <v>0</v>
      </c>
      <c r="AT24" s="11">
        <v>2000</v>
      </c>
      <c r="AU24" s="11">
        <v>2000</v>
      </c>
      <c r="AV24" s="11">
        <v>1666.6666666666667</v>
      </c>
      <c r="AW24" s="11">
        <v>173.31</v>
      </c>
      <c r="AX24" s="11">
        <f>AW24-AV24</f>
        <v>-1493.3566666666668</v>
      </c>
      <c r="AY24" s="11">
        <f>IF(AV24=0,0,AW24/AV24*100)</f>
        <v>10.3986</v>
      </c>
      <c r="AZ24" s="11">
        <v>6900</v>
      </c>
      <c r="BA24" s="11">
        <v>6900</v>
      </c>
      <c r="BB24" s="11">
        <v>5750</v>
      </c>
      <c r="BC24" s="11">
        <v>6567.71</v>
      </c>
      <c r="BD24" s="11">
        <f>BC24-BB24</f>
        <v>817.71</v>
      </c>
      <c r="BE24" s="11">
        <f>IF(BB24=0,0,BC24/BB24*100)</f>
        <v>114.22104347826088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3712.96</v>
      </c>
      <c r="BV24" s="11">
        <f>BU24-BT24</f>
        <v>3712.96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1</v>
      </c>
      <c r="CN24" s="11">
        <f>CM24-CL24</f>
        <v>1</v>
      </c>
      <c r="CO24" s="11">
        <f>IF(CL24=0,0,CM24/CL24*100)</f>
        <v>0</v>
      </c>
      <c r="CP24" s="11">
        <v>2000</v>
      </c>
      <c r="CQ24" s="11">
        <v>2000</v>
      </c>
      <c r="CR24" s="11">
        <v>1666.6666666666667</v>
      </c>
      <c r="CS24" s="11">
        <v>1482.9</v>
      </c>
      <c r="CT24" s="11">
        <f>CS24-CR24</f>
        <v>-183.76666666666665</v>
      </c>
      <c r="CU24" s="11">
        <f>IF(CR24=0,0,CS24/CR24*100)</f>
        <v>88.974000000000004</v>
      </c>
      <c r="CV24" s="11">
        <v>0</v>
      </c>
      <c r="CW24" s="11">
        <v>0</v>
      </c>
      <c r="CX24" s="11">
        <v>0</v>
      </c>
      <c r="CY24" s="11">
        <v>0</v>
      </c>
      <c r="CZ24" s="11">
        <f>CY24-CX24</f>
        <v>0</v>
      </c>
      <c r="DA24" s="11">
        <f>IF(CX24=0,0,CY24/CX24*100)</f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20000</v>
      </c>
      <c r="DU24" s="11">
        <v>20000</v>
      </c>
      <c r="DV24" s="11">
        <v>16666.666666666664</v>
      </c>
      <c r="DW24" s="11">
        <v>16487.95</v>
      </c>
      <c r="DX24" s="11">
        <f>DW24-DV24</f>
        <v>-178.71666666666351</v>
      </c>
      <c r="DY24" s="11">
        <f>IF(DV24=0,0,DW24/DV24*100)</f>
        <v>98.927700000000016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2000</v>
      </c>
      <c r="EG24" s="11">
        <v>2000</v>
      </c>
      <c r="EH24" s="11">
        <v>1666.6666666666667</v>
      </c>
      <c r="EI24" s="11">
        <v>1834.82</v>
      </c>
      <c r="EJ24" s="11">
        <f>EI24-EH24</f>
        <v>168.15333333333319</v>
      </c>
      <c r="EK24" s="11">
        <f>IF(EH24=0,0,EI24/EH24*100)</f>
        <v>110.08920000000001</v>
      </c>
    </row>
    <row r="25" spans="1:141" x14ac:dyDescent="0.2">
      <c r="A25" s="10"/>
      <c r="B25" s="10">
        <v>25010400</v>
      </c>
      <c r="C25" s="10" t="s">
        <v>51</v>
      </c>
      <c r="D25" s="11">
        <v>0</v>
      </c>
      <c r="E25" s="11">
        <v>50826.82</v>
      </c>
      <c r="F25" s="11">
        <v>42355.683333333342</v>
      </c>
      <c r="G25" s="11">
        <v>107595.96</v>
      </c>
      <c r="H25" s="11">
        <f>G25-F25</f>
        <v>65240.276666666665</v>
      </c>
      <c r="I25" s="11">
        <f>IF(F25=0,0,G25/F25*100)</f>
        <v>254.029569428109</v>
      </c>
      <c r="J25" s="11">
        <v>0</v>
      </c>
      <c r="K25" s="11">
        <v>50826.82</v>
      </c>
      <c r="L25" s="11">
        <v>42355.683333333342</v>
      </c>
      <c r="M25" s="11">
        <v>107458.36</v>
      </c>
      <c r="N25" s="11">
        <f>M25-L25</f>
        <v>65102.676666666659</v>
      </c>
      <c r="O25" s="11">
        <f>IF(L25=0,0,M25/L25*100)</f>
        <v>253.7047015729097</v>
      </c>
      <c r="P25" s="11">
        <v>0</v>
      </c>
      <c r="Q25" s="11">
        <v>0</v>
      </c>
      <c r="R25" s="11">
        <v>0</v>
      </c>
      <c r="S25" s="11">
        <v>137.6</v>
      </c>
      <c r="T25" s="11">
        <f>S25-R25</f>
        <v>137.6</v>
      </c>
      <c r="U25" s="11">
        <f>IF(R25=0,0,S25/R25*100)</f>
        <v>0</v>
      </c>
      <c r="V25" s="11">
        <v>0</v>
      </c>
      <c r="W25" s="11">
        <v>0</v>
      </c>
      <c r="X25" s="11">
        <v>0</v>
      </c>
      <c r="Y25" s="11">
        <v>137.6</v>
      </c>
      <c r="Z25" s="11">
        <f>Y25-X25</f>
        <v>137.6</v>
      </c>
      <c r="AA25" s="11">
        <f>IF(X25=0,0,Y25/X25*100)</f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f>CS25-CR25</f>
        <v>0</v>
      </c>
      <c r="CU25" s="11">
        <f>IF(CR25=0,0,CS25/CR25*100)</f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f>CY25-CX25</f>
        <v>0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0</v>
      </c>
      <c r="EG25" s="11">
        <v>0</v>
      </c>
      <c r="EH25" s="11">
        <v>0</v>
      </c>
      <c r="EI25" s="11">
        <v>0</v>
      </c>
      <c r="EJ25" s="11">
        <f>EI25-EH25</f>
        <v>0</v>
      </c>
      <c r="EK25" s="11">
        <f>IF(EH25=0,0,EI25/EH25*100)</f>
        <v>0</v>
      </c>
    </row>
    <row r="26" spans="1:141" x14ac:dyDescent="0.2">
      <c r="A26" s="10"/>
      <c r="B26" s="10">
        <v>25020000</v>
      </c>
      <c r="C26" s="10" t="s">
        <v>52</v>
      </c>
      <c r="D26" s="11">
        <v>0</v>
      </c>
      <c r="E26" s="11">
        <v>3340091.0100000002</v>
      </c>
      <c r="F26" s="11">
        <v>2783409.1749999998</v>
      </c>
      <c r="G26" s="11">
        <v>3359391.7100000004</v>
      </c>
      <c r="H26" s="11">
        <f>G26-F26</f>
        <v>575982.53500000061</v>
      </c>
      <c r="I26" s="11">
        <f>IF(F26=0,0,G26/F26*100)</f>
        <v>120.69341942871195</v>
      </c>
      <c r="J26" s="11">
        <v>0</v>
      </c>
      <c r="K26" s="11">
        <v>1878078.9900000002</v>
      </c>
      <c r="L26" s="11">
        <v>1565065.8250000002</v>
      </c>
      <c r="M26" s="11">
        <v>1890452.28</v>
      </c>
      <c r="N26" s="11">
        <f>M26-L26</f>
        <v>325386.45499999984</v>
      </c>
      <c r="O26" s="11">
        <f>IF(L26=0,0,M26/L26*100)</f>
        <v>120.79059230623731</v>
      </c>
      <c r="P26" s="11">
        <v>0</v>
      </c>
      <c r="Q26" s="11">
        <v>437597.57</v>
      </c>
      <c r="R26" s="11">
        <v>364664.64166666666</v>
      </c>
      <c r="S26" s="11">
        <v>437597.57</v>
      </c>
      <c r="T26" s="11">
        <f>S26-R26</f>
        <v>72932.928333333344</v>
      </c>
      <c r="U26" s="11">
        <f>IF(R26=0,0,S26/R26*100)</f>
        <v>120</v>
      </c>
      <c r="V26" s="11">
        <v>0</v>
      </c>
      <c r="W26" s="11">
        <v>437597.57</v>
      </c>
      <c r="X26" s="11">
        <v>364664.64166666666</v>
      </c>
      <c r="Y26" s="11">
        <v>437597.57</v>
      </c>
      <c r="Z26" s="11">
        <f>Y26-X26</f>
        <v>72932.928333333344</v>
      </c>
      <c r="AA26" s="11">
        <f>IF(X26=0,0,Y26/X26*100)</f>
        <v>120</v>
      </c>
      <c r="AB26" s="11">
        <v>0</v>
      </c>
      <c r="AC26" s="11">
        <v>1024414.45</v>
      </c>
      <c r="AD26" s="11">
        <v>853678.70833333337</v>
      </c>
      <c r="AE26" s="11">
        <v>1031341.8599999999</v>
      </c>
      <c r="AF26" s="11">
        <f>AE26-AD26</f>
        <v>177663.1516666665</v>
      </c>
      <c r="AG26" s="11">
        <f>IF(AD26=0,0,AE26/AD26*100)</f>
        <v>120.81147742498163</v>
      </c>
      <c r="AH26" s="11">
        <v>0</v>
      </c>
      <c r="AI26" s="11">
        <v>614274.47</v>
      </c>
      <c r="AJ26" s="11">
        <v>511895.39166666666</v>
      </c>
      <c r="AK26" s="11">
        <v>614274.47</v>
      </c>
      <c r="AL26" s="11">
        <f>AK26-AJ26</f>
        <v>102379.07833333331</v>
      </c>
      <c r="AM26" s="11">
        <f>IF(AJ26=0,0,AK26/AJ26*100)</f>
        <v>120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1388.47</v>
      </c>
      <c r="AX26" s="11">
        <f>AW26-AV26</f>
        <v>1388.47</v>
      </c>
      <c r="AY26" s="11">
        <f>IF(AV26=0,0,AW26/AV26*100)</f>
        <v>0</v>
      </c>
      <c r="AZ26" s="11">
        <v>0</v>
      </c>
      <c r="BA26" s="11">
        <v>8102.9699999999993</v>
      </c>
      <c r="BB26" s="11">
        <v>6752.4749999999985</v>
      </c>
      <c r="BC26" s="11">
        <v>8102.97</v>
      </c>
      <c r="BD26" s="11">
        <f>BC26-BB26</f>
        <v>1350.4950000000017</v>
      </c>
      <c r="BE26" s="11">
        <f>IF(BB26=0,0,BC26/BB26*100)</f>
        <v>120.00000000000004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4556.8599999999997</v>
      </c>
      <c r="BT26" s="11">
        <v>3797.3833333333328</v>
      </c>
      <c r="BU26" s="11">
        <v>4556.8599999999997</v>
      </c>
      <c r="BV26" s="11">
        <f>BU26-BT26</f>
        <v>759.47666666666692</v>
      </c>
      <c r="BW26" s="11">
        <f>IF(BT26=0,0,BU26/BT26*100)</f>
        <v>120.00000000000001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0</v>
      </c>
      <c r="CQ26" s="11">
        <v>14705.06</v>
      </c>
      <c r="CR26" s="11">
        <v>12254.216666666669</v>
      </c>
      <c r="CS26" s="11">
        <v>20244</v>
      </c>
      <c r="CT26" s="11">
        <f>CS26-CR26</f>
        <v>7989.783333333331</v>
      </c>
      <c r="CU26" s="11">
        <f>IF(CR26=0,0,CS26/CR26*100)</f>
        <v>165.2002779995457</v>
      </c>
      <c r="CV26" s="11">
        <v>0</v>
      </c>
      <c r="CW26" s="11">
        <v>65462.27</v>
      </c>
      <c r="CX26" s="11">
        <v>54551.891666666663</v>
      </c>
      <c r="CY26" s="11">
        <v>65462.270000000004</v>
      </c>
      <c r="CZ26" s="11">
        <f>CY26-CX26</f>
        <v>10910.378333333341</v>
      </c>
      <c r="DA26" s="11">
        <f>IF(CX26=0,0,CY26/CX26*100)</f>
        <v>120.00000000000001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299792</v>
      </c>
      <c r="DP26" s="11">
        <v>249826.66666666663</v>
      </c>
      <c r="DQ26" s="11">
        <v>299792</v>
      </c>
      <c r="DR26" s="11">
        <f>DQ26-DP26</f>
        <v>49965.333333333372</v>
      </c>
      <c r="DS26" s="11">
        <f>IF(DP26=0,0,DQ26/DP26*100)</f>
        <v>120.00000000000001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0</v>
      </c>
      <c r="EG26" s="11">
        <v>17520.82</v>
      </c>
      <c r="EH26" s="11">
        <v>14600.683333333331</v>
      </c>
      <c r="EI26" s="11">
        <v>17520.82</v>
      </c>
      <c r="EJ26" s="11">
        <f>EI26-EH26</f>
        <v>2920.136666666669</v>
      </c>
      <c r="EK26" s="11">
        <f>IF(EH26=0,0,EI26/EH26*100)</f>
        <v>120.00000000000001</v>
      </c>
    </row>
    <row r="27" spans="1:141" x14ac:dyDescent="0.2">
      <c r="A27" s="10"/>
      <c r="B27" s="10">
        <v>25020100</v>
      </c>
      <c r="C27" s="10" t="s">
        <v>53</v>
      </c>
      <c r="D27" s="11">
        <v>0</v>
      </c>
      <c r="E27" s="11">
        <v>3245967.6800000006</v>
      </c>
      <c r="F27" s="11">
        <v>2704973.0666666664</v>
      </c>
      <c r="G27" s="11">
        <v>3258340.97</v>
      </c>
      <c r="H27" s="11">
        <f>G27-F27</f>
        <v>553367.90333333379</v>
      </c>
      <c r="I27" s="11">
        <f>IF(F27=0,0,G27/F27*100)</f>
        <v>120.45742747506347</v>
      </c>
      <c r="J27" s="11">
        <v>0</v>
      </c>
      <c r="K27" s="11">
        <v>1878078.9900000002</v>
      </c>
      <c r="L27" s="11">
        <v>1565065.8250000002</v>
      </c>
      <c r="M27" s="11">
        <v>1890452.28</v>
      </c>
      <c r="N27" s="11">
        <f>M27-L27</f>
        <v>325386.45499999984</v>
      </c>
      <c r="O27" s="11">
        <f>IF(L27=0,0,M27/L27*100)</f>
        <v>120.79059230623731</v>
      </c>
      <c r="P27" s="11">
        <v>0</v>
      </c>
      <c r="Q27" s="11">
        <v>401193.28</v>
      </c>
      <c r="R27" s="11">
        <v>334327.73333333334</v>
      </c>
      <c r="S27" s="11">
        <v>401193.28</v>
      </c>
      <c r="T27" s="11">
        <f>S27-R27</f>
        <v>66865.546666666691</v>
      </c>
      <c r="U27" s="11">
        <f>IF(R27=0,0,S27/R27*100)</f>
        <v>120.00000000000001</v>
      </c>
      <c r="V27" s="11">
        <v>0</v>
      </c>
      <c r="W27" s="11">
        <v>401193.28</v>
      </c>
      <c r="X27" s="11">
        <v>334327.73333333334</v>
      </c>
      <c r="Y27" s="11">
        <v>401193.28</v>
      </c>
      <c r="Z27" s="11">
        <f>Y27-X27</f>
        <v>66865.546666666691</v>
      </c>
      <c r="AA27" s="11">
        <f>IF(X27=0,0,Y27/X27*100)</f>
        <v>120.00000000000001</v>
      </c>
      <c r="AB27" s="11">
        <v>0</v>
      </c>
      <c r="AC27" s="11">
        <v>966695.41</v>
      </c>
      <c r="AD27" s="11">
        <v>805579.5083333333</v>
      </c>
      <c r="AE27" s="11">
        <v>966695.41</v>
      </c>
      <c r="AF27" s="11">
        <f>AE27-AD27</f>
        <v>161115.90166666673</v>
      </c>
      <c r="AG27" s="11">
        <f>IF(AD27=0,0,AE27/AD27*100)</f>
        <v>120.00000000000001</v>
      </c>
      <c r="AH27" s="11">
        <v>0</v>
      </c>
      <c r="AI27" s="11">
        <v>613736.48</v>
      </c>
      <c r="AJ27" s="11">
        <v>511447.06666666665</v>
      </c>
      <c r="AK27" s="11">
        <v>613736.48</v>
      </c>
      <c r="AL27" s="11">
        <f>AK27-AJ27</f>
        <v>102289.41333333333</v>
      </c>
      <c r="AM27" s="11">
        <f>IF(AJ27=0,0,AK27/AJ27*100)</f>
        <v>120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f>CS27-CR27</f>
        <v>0</v>
      </c>
      <c r="CU27" s="11">
        <f>IF(CR27=0,0,CS27/CR27*100)</f>
        <v>0</v>
      </c>
      <c r="CV27" s="11">
        <v>0</v>
      </c>
      <c r="CW27" s="11">
        <v>53166.93</v>
      </c>
      <c r="CX27" s="11">
        <v>44305.775000000001</v>
      </c>
      <c r="CY27" s="11">
        <v>53166.93</v>
      </c>
      <c r="CZ27" s="11">
        <f>CY27-CX27</f>
        <v>8861.1549999999988</v>
      </c>
      <c r="DA27" s="11">
        <f>IF(CX27=0,0,CY27/CX27*100)</f>
        <v>120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  <c r="DN27" s="11">
        <v>0</v>
      </c>
      <c r="DO27" s="11">
        <v>299792</v>
      </c>
      <c r="DP27" s="11">
        <v>249826.66666666663</v>
      </c>
      <c r="DQ27" s="11">
        <v>299792</v>
      </c>
      <c r="DR27" s="11">
        <f>DQ27-DP27</f>
        <v>49965.333333333372</v>
      </c>
      <c r="DS27" s="11">
        <f>IF(DP27=0,0,DQ27/DP27*100)</f>
        <v>120.00000000000001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0</v>
      </c>
      <c r="EG27" s="11">
        <v>0</v>
      </c>
      <c r="EH27" s="11">
        <v>0</v>
      </c>
      <c r="EI27" s="11">
        <v>0</v>
      </c>
      <c r="EJ27" s="11">
        <f>EI27-EH27</f>
        <v>0</v>
      </c>
      <c r="EK27" s="11">
        <f>IF(EH27=0,0,EI27/EH27*100)</f>
        <v>0</v>
      </c>
    </row>
    <row r="28" spans="1:141" x14ac:dyDescent="0.2">
      <c r="A28" s="10"/>
      <c r="B28" s="10">
        <v>25020200</v>
      </c>
      <c r="C28" s="10" t="s">
        <v>54</v>
      </c>
      <c r="D28" s="11">
        <v>0</v>
      </c>
      <c r="E28" s="11">
        <v>94123.329999999987</v>
      </c>
      <c r="F28" s="11">
        <v>78436.108333333323</v>
      </c>
      <c r="G28" s="11">
        <v>101050.73999999999</v>
      </c>
      <c r="H28" s="11">
        <f>G28-F28</f>
        <v>22614.631666666668</v>
      </c>
      <c r="I28" s="11">
        <f>IF(F28=0,0,G28/F28*100)</f>
        <v>128.83191446796454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0</v>
      </c>
      <c r="Q28" s="11">
        <v>36404.29</v>
      </c>
      <c r="R28" s="11">
        <v>30336.908333333336</v>
      </c>
      <c r="S28" s="11">
        <v>36404.29</v>
      </c>
      <c r="T28" s="11">
        <f>S28-R28</f>
        <v>6067.3816666666644</v>
      </c>
      <c r="U28" s="11">
        <f>IF(R28=0,0,S28/R28*100)</f>
        <v>120</v>
      </c>
      <c r="V28" s="11">
        <v>0</v>
      </c>
      <c r="W28" s="11">
        <v>36404.29</v>
      </c>
      <c r="X28" s="11">
        <v>30336.908333333336</v>
      </c>
      <c r="Y28" s="11">
        <v>36404.29</v>
      </c>
      <c r="Z28" s="11">
        <f>Y28-X28</f>
        <v>6067.3816666666644</v>
      </c>
      <c r="AA28" s="11">
        <f>IF(X28=0,0,Y28/X28*100)</f>
        <v>120</v>
      </c>
      <c r="AB28" s="11">
        <v>0</v>
      </c>
      <c r="AC28" s="11">
        <v>57719.039999999994</v>
      </c>
      <c r="AD28" s="11">
        <v>48099.199999999997</v>
      </c>
      <c r="AE28" s="11">
        <v>64646.450000000004</v>
      </c>
      <c r="AF28" s="11">
        <f>AE28-AD28</f>
        <v>16547.250000000007</v>
      </c>
      <c r="AG28" s="11">
        <f>IF(AD28=0,0,AE28/AD28*100)</f>
        <v>134.40233933204712</v>
      </c>
      <c r="AH28" s="11">
        <v>0</v>
      </c>
      <c r="AI28" s="11">
        <v>537.99</v>
      </c>
      <c r="AJ28" s="11">
        <v>448.32499999999993</v>
      </c>
      <c r="AK28" s="11">
        <v>537.99</v>
      </c>
      <c r="AL28" s="11">
        <f>AK28-AJ28</f>
        <v>89.665000000000077</v>
      </c>
      <c r="AM28" s="11">
        <f>IF(AJ28=0,0,AK28/AJ28*100)</f>
        <v>120.00000000000001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0</v>
      </c>
      <c r="AV28" s="11">
        <v>0</v>
      </c>
      <c r="AW28" s="11">
        <v>1388.47</v>
      </c>
      <c r="AX28" s="11">
        <f>AW28-AV28</f>
        <v>1388.47</v>
      </c>
      <c r="AY28" s="11">
        <f>IF(AV28=0,0,AW28/AV28*100)</f>
        <v>0</v>
      </c>
      <c r="AZ28" s="11">
        <v>0</v>
      </c>
      <c r="BA28" s="11">
        <v>8102.9699999999993</v>
      </c>
      <c r="BB28" s="11">
        <v>6752.4749999999985</v>
      </c>
      <c r="BC28" s="11">
        <v>8102.97</v>
      </c>
      <c r="BD28" s="11">
        <f>BC28-BB28</f>
        <v>1350.4950000000017</v>
      </c>
      <c r="BE28" s="11">
        <f>IF(BB28=0,0,BC28/BB28*100)</f>
        <v>120.00000000000004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  <c r="BR28" s="11">
        <v>0</v>
      </c>
      <c r="BS28" s="11">
        <v>4556.8599999999997</v>
      </c>
      <c r="BT28" s="11">
        <v>3797.3833333333328</v>
      </c>
      <c r="BU28" s="11">
        <v>4556.8599999999997</v>
      </c>
      <c r="BV28" s="11">
        <f>BU28-BT28</f>
        <v>759.47666666666692</v>
      </c>
      <c r="BW28" s="11">
        <f>IF(BT28=0,0,BU28/BT28*100)</f>
        <v>120.00000000000001</v>
      </c>
      <c r="BX28" s="11">
        <v>0</v>
      </c>
      <c r="BY28" s="11">
        <v>0</v>
      </c>
      <c r="BZ28" s="11">
        <v>0</v>
      </c>
      <c r="CA28" s="11">
        <v>0</v>
      </c>
      <c r="CB28" s="11">
        <f>CA28-BZ28</f>
        <v>0</v>
      </c>
      <c r="CC28" s="11">
        <f>IF(BZ28=0,0,CA28/BZ28*100)</f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>CG28-CF28</f>
        <v>0</v>
      </c>
      <c r="CI28" s="11">
        <f>IF(CF28=0,0,CG28/CF28*100)</f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f>CM28-CL28</f>
        <v>0</v>
      </c>
      <c r="CO28" s="11">
        <f>IF(CL28=0,0,CM28/CL28*100)</f>
        <v>0</v>
      </c>
      <c r="CP28" s="11">
        <v>0</v>
      </c>
      <c r="CQ28" s="11">
        <v>14705.06</v>
      </c>
      <c r="CR28" s="11">
        <v>12254.216666666669</v>
      </c>
      <c r="CS28" s="11">
        <v>20244</v>
      </c>
      <c r="CT28" s="11">
        <f>CS28-CR28</f>
        <v>7989.783333333331</v>
      </c>
      <c r="CU28" s="11">
        <f>IF(CR28=0,0,CS28/CR28*100)</f>
        <v>165.2002779995457</v>
      </c>
      <c r="CV28" s="11">
        <v>0</v>
      </c>
      <c r="CW28" s="11">
        <v>12295.339999999998</v>
      </c>
      <c r="CX28" s="11">
        <v>10246.116666666663</v>
      </c>
      <c r="CY28" s="11">
        <v>12295.34</v>
      </c>
      <c r="CZ28" s="11">
        <f>CY28-CX28</f>
        <v>2049.223333333337</v>
      </c>
      <c r="DA28" s="11">
        <f>IF(CX28=0,0,CY28/CX28*100)</f>
        <v>120.00000000000004</v>
      </c>
      <c r="DB28" s="11">
        <v>0</v>
      </c>
      <c r="DC28" s="11">
        <v>0</v>
      </c>
      <c r="DD28" s="11">
        <v>0</v>
      </c>
      <c r="DE28" s="11">
        <v>0</v>
      </c>
      <c r="DF28" s="11">
        <f>DE28-DD28</f>
        <v>0</v>
      </c>
      <c r="DG28" s="11">
        <f>IF(DD28=0,0,DE28/DD28*100)</f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f>DK28-DJ28</f>
        <v>0</v>
      </c>
      <c r="DM28" s="11">
        <f>IF(DJ28=0,0,DK28/DJ28*100)</f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f>DQ28-DP28</f>
        <v>0</v>
      </c>
      <c r="DS28" s="11">
        <f>IF(DP28=0,0,DQ28/DP28*100)</f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f>DW28-DV28</f>
        <v>0</v>
      </c>
      <c r="DY28" s="11">
        <f>IF(DV28=0,0,DW28/DV28*100)</f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  <c r="EF28" s="11">
        <v>0</v>
      </c>
      <c r="EG28" s="11">
        <v>17520.82</v>
      </c>
      <c r="EH28" s="11">
        <v>14600.683333333331</v>
      </c>
      <c r="EI28" s="11">
        <v>17520.82</v>
      </c>
      <c r="EJ28" s="11">
        <f>EI28-EH28</f>
        <v>2920.136666666669</v>
      </c>
      <c r="EK28" s="11">
        <f>IF(EH28=0,0,EI28/EH28*100)</f>
        <v>120.00000000000001</v>
      </c>
    </row>
    <row r="29" spans="1:141" x14ac:dyDescent="0.2">
      <c r="A29" s="10"/>
      <c r="B29" s="10">
        <v>30000000</v>
      </c>
      <c r="C29" s="10" t="s">
        <v>55</v>
      </c>
      <c r="D29" s="11">
        <v>103760</v>
      </c>
      <c r="E29" s="11">
        <v>174044</v>
      </c>
      <c r="F29" s="11">
        <v>158249</v>
      </c>
      <c r="G29" s="11">
        <v>1117748.67</v>
      </c>
      <c r="H29" s="11">
        <f>G29-F29</f>
        <v>959499.66999999993</v>
      </c>
      <c r="I29" s="11">
        <f>IF(F29=0,0,G29/F29*100)</f>
        <v>706.32273821635522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103760</v>
      </c>
      <c r="Q29" s="11">
        <v>103760</v>
      </c>
      <c r="R29" s="11">
        <v>87965</v>
      </c>
      <c r="S29" s="11">
        <v>982888.61</v>
      </c>
      <c r="T29" s="11">
        <f>S29-R29</f>
        <v>894923.61</v>
      </c>
      <c r="U29" s="11">
        <f>IF(R29=0,0,S29/R29*100)</f>
        <v>1117.363280850338</v>
      </c>
      <c r="V29" s="11">
        <v>103760</v>
      </c>
      <c r="W29" s="11">
        <v>103760</v>
      </c>
      <c r="X29" s="11">
        <v>87965</v>
      </c>
      <c r="Y29" s="11">
        <v>982888.61</v>
      </c>
      <c r="Z29" s="11">
        <f>Y29-X29</f>
        <v>894923.61</v>
      </c>
      <c r="AA29" s="11">
        <f>IF(X29=0,0,Y29/X29*100)</f>
        <v>1117.363280850338</v>
      </c>
      <c r="AB29" s="11">
        <v>0</v>
      </c>
      <c r="AC29" s="11">
        <v>70284</v>
      </c>
      <c r="AD29" s="11">
        <v>70284</v>
      </c>
      <c r="AE29" s="11">
        <v>134860.06</v>
      </c>
      <c r="AF29" s="11">
        <f>AE29-AD29</f>
        <v>64576.06</v>
      </c>
      <c r="AG29" s="11">
        <f>IF(AD29=0,0,AE29/AD29*100)</f>
        <v>191.87874907518071</v>
      </c>
      <c r="AH29" s="11">
        <v>0</v>
      </c>
      <c r="AI29" s="11">
        <v>61784</v>
      </c>
      <c r="AJ29" s="11">
        <v>61784</v>
      </c>
      <c r="AK29" s="11">
        <v>61784.12</v>
      </c>
      <c r="AL29" s="11">
        <f>AK29-AJ29</f>
        <v>0.12000000000261934</v>
      </c>
      <c r="AM29" s="11">
        <f>IF(AJ29=0,0,AK29/AJ29*100)</f>
        <v>100.00019422504209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f>BC29-BB29</f>
        <v>0</v>
      </c>
      <c r="BE29" s="11">
        <f>IF(BB29=0,0,BC29/BB29*100)</f>
        <v>0</v>
      </c>
      <c r="BF29" s="11">
        <v>0</v>
      </c>
      <c r="BG29" s="11">
        <v>0</v>
      </c>
      <c r="BH29" s="11">
        <v>0</v>
      </c>
      <c r="BI29" s="11">
        <v>46900</v>
      </c>
      <c r="BJ29" s="11">
        <f>BI29-BH29</f>
        <v>46900</v>
      </c>
      <c r="BK29" s="11">
        <f>IF(BH29=0,0,BI29/BH29*100)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f>BU29-BT29</f>
        <v>0</v>
      </c>
      <c r="BW29" s="11">
        <f>IF(BT29=0,0,BU29/BT29*100)</f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f>CA29-BZ29</f>
        <v>0</v>
      </c>
      <c r="CC29" s="11">
        <f>IF(BZ29=0,0,CA29/BZ29*100)</f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f>CG29-CF29</f>
        <v>0</v>
      </c>
      <c r="CI29" s="11">
        <f>IF(CF29=0,0,CG29/CF29*100)</f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f>CM29-CL29</f>
        <v>0</v>
      </c>
      <c r="CO29" s="11">
        <f>IF(CL29=0,0,CM29/CL29*100)</f>
        <v>0</v>
      </c>
      <c r="CP29" s="11">
        <v>0</v>
      </c>
      <c r="CQ29" s="11">
        <v>8500</v>
      </c>
      <c r="CR29" s="11">
        <v>8500</v>
      </c>
      <c r="CS29" s="11">
        <v>26175.94</v>
      </c>
      <c r="CT29" s="11">
        <f>CS29-CR29</f>
        <v>17675.939999999999</v>
      </c>
      <c r="CU29" s="11">
        <f>IF(CR29=0,0,CS29/CR29*100)</f>
        <v>307.9522352941176</v>
      </c>
      <c r="CV29" s="11">
        <v>0</v>
      </c>
      <c r="CW29" s="11">
        <v>0</v>
      </c>
      <c r="CX29" s="11">
        <v>0</v>
      </c>
      <c r="CY29" s="11">
        <v>0</v>
      </c>
      <c r="CZ29" s="11">
        <f>CY29-CX29</f>
        <v>0</v>
      </c>
      <c r="DA29" s="11">
        <f>IF(CX29=0,0,CY29/CX29*100)</f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f>DE29-DD29</f>
        <v>0</v>
      </c>
      <c r="DG29" s="11">
        <f>IF(DD29=0,0,DE29/DD29*100)</f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f>DK29-DJ29</f>
        <v>0</v>
      </c>
      <c r="DM29" s="11">
        <f>IF(DJ29=0,0,DK29/DJ29*100)</f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f>DQ29-DP29</f>
        <v>0</v>
      </c>
      <c r="DS29" s="11">
        <f>IF(DP29=0,0,DQ29/DP29*100)</f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f>DW29-DV29</f>
        <v>0</v>
      </c>
      <c r="DY29" s="11">
        <f>IF(DV29=0,0,DW29/DV29*100)</f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f>EC29-EB29</f>
        <v>0</v>
      </c>
      <c r="EE29" s="11">
        <f>IF(EB29=0,0,EC29/EB29*100)</f>
        <v>0</v>
      </c>
      <c r="EF29" s="11">
        <v>0</v>
      </c>
      <c r="EG29" s="11">
        <v>0</v>
      </c>
      <c r="EH29" s="11">
        <v>0</v>
      </c>
      <c r="EI29" s="11">
        <v>0</v>
      </c>
      <c r="EJ29" s="11">
        <f>EI29-EH29</f>
        <v>0</v>
      </c>
      <c r="EK29" s="11">
        <f>IF(EH29=0,0,EI29/EH29*100)</f>
        <v>0</v>
      </c>
    </row>
    <row r="30" spans="1:141" x14ac:dyDescent="0.2">
      <c r="A30" s="10"/>
      <c r="B30" s="10">
        <v>31000000</v>
      </c>
      <c r="C30" s="10" t="s">
        <v>56</v>
      </c>
      <c r="D30" s="11">
        <v>0</v>
      </c>
      <c r="E30" s="11">
        <v>0</v>
      </c>
      <c r="F30" s="11">
        <v>0</v>
      </c>
      <c r="G30" s="11">
        <v>46900</v>
      </c>
      <c r="H30" s="11">
        <f>G30-F30</f>
        <v>46900</v>
      </c>
      <c r="I30" s="11">
        <f>IF(F30=0,0,G30/F30*100)</f>
        <v>0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0</v>
      </c>
      <c r="Q30" s="11">
        <v>0</v>
      </c>
      <c r="R30" s="11">
        <v>0</v>
      </c>
      <c r="S30" s="11">
        <v>0</v>
      </c>
      <c r="T30" s="11">
        <f>S30-R30</f>
        <v>0</v>
      </c>
      <c r="U30" s="11">
        <f>IF(R30=0,0,S30/R30*100)</f>
        <v>0</v>
      </c>
      <c r="V30" s="11">
        <v>0</v>
      </c>
      <c r="W30" s="11">
        <v>0</v>
      </c>
      <c r="X30" s="11">
        <v>0</v>
      </c>
      <c r="Y30" s="11">
        <v>0</v>
      </c>
      <c r="Z30" s="11">
        <f>Y30-X30</f>
        <v>0</v>
      </c>
      <c r="AA30" s="11">
        <f>IF(X30=0,0,Y30/X30*100)</f>
        <v>0</v>
      </c>
      <c r="AB30" s="11">
        <v>0</v>
      </c>
      <c r="AC30" s="11">
        <v>0</v>
      </c>
      <c r="AD30" s="11">
        <v>0</v>
      </c>
      <c r="AE30" s="11">
        <v>46900</v>
      </c>
      <c r="AF30" s="11">
        <f>AE30-AD30</f>
        <v>46900</v>
      </c>
      <c r="AG30" s="11">
        <f>IF(AD30=0,0,AE30/AD30*100)</f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0</v>
      </c>
      <c r="BG30" s="11">
        <v>0</v>
      </c>
      <c r="BH30" s="11">
        <v>0</v>
      </c>
      <c r="BI30" s="11">
        <v>46900</v>
      </c>
      <c r="BJ30" s="11">
        <f>BI30-BH30</f>
        <v>46900</v>
      </c>
      <c r="BK30" s="11">
        <f>IF(BH30=0,0,BI30/BH30*100)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f>BU30-BT30</f>
        <v>0</v>
      </c>
      <c r="BW30" s="11">
        <f>IF(BT30=0,0,BU30/BT30*100)</f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f>CA30-BZ30</f>
        <v>0</v>
      </c>
      <c r="CC30" s="11">
        <f>IF(BZ30=0,0,CA30/BZ30*100)</f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f>CM30-CL30</f>
        <v>0</v>
      </c>
      <c r="CO30" s="11">
        <f>IF(CL30=0,0,CM30/CL30*100)</f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f>CS30-CR30</f>
        <v>0</v>
      </c>
      <c r="CU30" s="11">
        <f>IF(CR30=0,0,CS30/CR30*100)</f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f>CY30-CX30</f>
        <v>0</v>
      </c>
      <c r="DA30" s="11">
        <f>IF(CX30=0,0,CY30/CX30*100)</f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f>EC30-EB30</f>
        <v>0</v>
      </c>
      <c r="EE30" s="11">
        <f>IF(EB30=0,0,EC30/EB30*100)</f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f>EI30-EH30</f>
        <v>0</v>
      </c>
      <c r="EK30" s="11">
        <f>IF(EH30=0,0,EI30/EH30*100)</f>
        <v>0</v>
      </c>
    </row>
    <row r="31" spans="1:141" x14ac:dyDescent="0.2">
      <c r="A31" s="10"/>
      <c r="B31" s="10">
        <v>31030000</v>
      </c>
      <c r="C31" s="10" t="s">
        <v>57</v>
      </c>
      <c r="D31" s="11">
        <v>0</v>
      </c>
      <c r="E31" s="11">
        <v>0</v>
      </c>
      <c r="F31" s="11">
        <v>0</v>
      </c>
      <c r="G31" s="11">
        <v>46900</v>
      </c>
      <c r="H31" s="11">
        <f>G31-F31</f>
        <v>46900</v>
      </c>
      <c r="I31" s="11">
        <f>IF(F31=0,0,G31/F31*100)</f>
        <v>0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0</v>
      </c>
      <c r="Q31" s="11">
        <v>0</v>
      </c>
      <c r="R31" s="11">
        <v>0</v>
      </c>
      <c r="S31" s="11">
        <v>0</v>
      </c>
      <c r="T31" s="11">
        <f>S31-R31</f>
        <v>0</v>
      </c>
      <c r="U31" s="11">
        <f>IF(R31=0,0,S31/R31*100)</f>
        <v>0</v>
      </c>
      <c r="V31" s="11">
        <v>0</v>
      </c>
      <c r="W31" s="11">
        <v>0</v>
      </c>
      <c r="X31" s="11">
        <v>0</v>
      </c>
      <c r="Y31" s="11">
        <v>0</v>
      </c>
      <c r="Z31" s="11">
        <f>Y31-X31</f>
        <v>0</v>
      </c>
      <c r="AA31" s="11">
        <f>IF(X31=0,0,Y31/X31*100)</f>
        <v>0</v>
      </c>
      <c r="AB31" s="11">
        <v>0</v>
      </c>
      <c r="AC31" s="11">
        <v>0</v>
      </c>
      <c r="AD31" s="11">
        <v>0</v>
      </c>
      <c r="AE31" s="11">
        <v>46900</v>
      </c>
      <c r="AF31" s="11">
        <f>AE31-AD31</f>
        <v>46900</v>
      </c>
      <c r="AG31" s="11">
        <f>IF(AD31=0,0,AE31/AD31*100)</f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0</v>
      </c>
      <c r="BH31" s="11">
        <v>0</v>
      </c>
      <c r="BI31" s="11">
        <v>46900</v>
      </c>
      <c r="BJ31" s="11">
        <f>BI31-BH31</f>
        <v>46900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f>BU31-BT31</f>
        <v>0</v>
      </c>
      <c r="BW31" s="11">
        <f>IF(BT31=0,0,BU31/BT31*100)</f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f>CA31-BZ31</f>
        <v>0</v>
      </c>
      <c r="CC31" s="11">
        <f>IF(BZ31=0,0,CA31/BZ31*100)</f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f>CM31-CL31</f>
        <v>0</v>
      </c>
      <c r="CO31" s="11">
        <f>IF(CL31=0,0,CM31/CL31*100)</f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f>CS31-CR31</f>
        <v>0</v>
      </c>
      <c r="CU31" s="11">
        <f>IF(CR31=0,0,CS31/CR31*100)</f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f>EI31-EH31</f>
        <v>0</v>
      </c>
      <c r="EK31" s="11">
        <f>IF(EH31=0,0,EI31/EH31*100)</f>
        <v>0</v>
      </c>
    </row>
    <row r="32" spans="1:141" x14ac:dyDescent="0.2">
      <c r="A32" s="10"/>
      <c r="B32" s="10">
        <v>33000000</v>
      </c>
      <c r="C32" s="10" t="s">
        <v>58</v>
      </c>
      <c r="D32" s="11">
        <v>103760</v>
      </c>
      <c r="E32" s="11">
        <v>174044</v>
      </c>
      <c r="F32" s="11">
        <v>158249</v>
      </c>
      <c r="G32" s="11">
        <v>1070848.67</v>
      </c>
      <c r="H32" s="11">
        <f>G32-F32</f>
        <v>912599.66999999993</v>
      </c>
      <c r="I32" s="11">
        <f>IF(F32=0,0,G32/F32*100)</f>
        <v>676.68590006887882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103760</v>
      </c>
      <c r="Q32" s="11">
        <v>103760</v>
      </c>
      <c r="R32" s="11">
        <v>87965</v>
      </c>
      <c r="S32" s="11">
        <v>982888.61</v>
      </c>
      <c r="T32" s="11">
        <f>S32-R32</f>
        <v>894923.61</v>
      </c>
      <c r="U32" s="11">
        <f>IF(R32=0,0,S32/R32*100)</f>
        <v>1117.363280850338</v>
      </c>
      <c r="V32" s="11">
        <v>103760</v>
      </c>
      <c r="W32" s="11">
        <v>103760</v>
      </c>
      <c r="X32" s="11">
        <v>87965</v>
      </c>
      <c r="Y32" s="11">
        <v>982888.61</v>
      </c>
      <c r="Z32" s="11">
        <f>Y32-X32</f>
        <v>894923.61</v>
      </c>
      <c r="AA32" s="11">
        <f>IF(X32=0,0,Y32/X32*100)</f>
        <v>1117.363280850338</v>
      </c>
      <c r="AB32" s="11">
        <v>0</v>
      </c>
      <c r="AC32" s="11">
        <v>70284</v>
      </c>
      <c r="AD32" s="11">
        <v>70284</v>
      </c>
      <c r="AE32" s="11">
        <v>87960.06</v>
      </c>
      <c r="AF32" s="11">
        <f>AE32-AD32</f>
        <v>17676.059999999998</v>
      </c>
      <c r="AG32" s="11">
        <f>IF(AD32=0,0,AE32/AD32*100)</f>
        <v>125.14947925559159</v>
      </c>
      <c r="AH32" s="11">
        <v>0</v>
      </c>
      <c r="AI32" s="11">
        <v>61784</v>
      </c>
      <c r="AJ32" s="11">
        <v>61784</v>
      </c>
      <c r="AK32" s="11">
        <v>61784.12</v>
      </c>
      <c r="AL32" s="11">
        <f>AK32-AJ32</f>
        <v>0.12000000000261934</v>
      </c>
      <c r="AM32" s="11">
        <f>IF(AJ32=0,0,AK32/AJ32*100)</f>
        <v>100.00019422504209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f>CG32-CF32</f>
        <v>0</v>
      </c>
      <c r="CI32" s="11">
        <f>IF(CF32=0,0,CG32/CF32*100)</f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0</v>
      </c>
      <c r="CQ32" s="11">
        <v>8500</v>
      </c>
      <c r="CR32" s="11">
        <v>8500</v>
      </c>
      <c r="CS32" s="11">
        <v>26175.94</v>
      </c>
      <c r="CT32" s="11">
        <f>CS32-CR32</f>
        <v>17675.939999999999</v>
      </c>
      <c r="CU32" s="11">
        <f>IF(CR32=0,0,CS32/CR32*100)</f>
        <v>307.9522352941176</v>
      </c>
      <c r="CV32" s="11">
        <v>0</v>
      </c>
      <c r="CW32" s="11">
        <v>0</v>
      </c>
      <c r="CX32" s="11">
        <v>0</v>
      </c>
      <c r="CY32" s="11">
        <v>0</v>
      </c>
      <c r="CZ32" s="11">
        <f>CY32-CX32</f>
        <v>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f>DQ32-DP32</f>
        <v>0</v>
      </c>
      <c r="DS32" s="11">
        <f>IF(DP32=0,0,DQ32/DP32*100)</f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  <c r="EF32" s="11">
        <v>0</v>
      </c>
      <c r="EG32" s="11">
        <v>0</v>
      </c>
      <c r="EH32" s="11">
        <v>0</v>
      </c>
      <c r="EI32" s="11">
        <v>0</v>
      </c>
      <c r="EJ32" s="11">
        <f>EI32-EH32</f>
        <v>0</v>
      </c>
      <c r="EK32" s="11">
        <f>IF(EH32=0,0,EI32/EH32*100)</f>
        <v>0</v>
      </c>
    </row>
    <row r="33" spans="1:141" x14ac:dyDescent="0.2">
      <c r="A33" s="10"/>
      <c r="B33" s="10">
        <v>33010000</v>
      </c>
      <c r="C33" s="10" t="s">
        <v>59</v>
      </c>
      <c r="D33" s="11">
        <v>103760</v>
      </c>
      <c r="E33" s="11">
        <v>174044</v>
      </c>
      <c r="F33" s="11">
        <v>158249</v>
      </c>
      <c r="G33" s="11">
        <v>1070848.67</v>
      </c>
      <c r="H33" s="11">
        <f>G33-F33</f>
        <v>912599.66999999993</v>
      </c>
      <c r="I33" s="11">
        <f>IF(F33=0,0,G33/F33*100)</f>
        <v>676.68590006887882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103760</v>
      </c>
      <c r="Q33" s="11">
        <v>103760</v>
      </c>
      <c r="R33" s="11">
        <v>87965</v>
      </c>
      <c r="S33" s="11">
        <v>982888.61</v>
      </c>
      <c r="T33" s="11">
        <f>S33-R33</f>
        <v>894923.61</v>
      </c>
      <c r="U33" s="11">
        <f>IF(R33=0,0,S33/R33*100)</f>
        <v>1117.363280850338</v>
      </c>
      <c r="V33" s="11">
        <v>103760</v>
      </c>
      <c r="W33" s="11">
        <v>103760</v>
      </c>
      <c r="X33" s="11">
        <v>87965</v>
      </c>
      <c r="Y33" s="11">
        <v>982888.61</v>
      </c>
      <c r="Z33" s="11">
        <f>Y33-X33</f>
        <v>894923.61</v>
      </c>
      <c r="AA33" s="11">
        <f>IF(X33=0,0,Y33/X33*100)</f>
        <v>1117.363280850338</v>
      </c>
      <c r="AB33" s="11">
        <v>0</v>
      </c>
      <c r="AC33" s="11">
        <v>70284</v>
      </c>
      <c r="AD33" s="11">
        <v>70284</v>
      </c>
      <c r="AE33" s="11">
        <v>87960.06</v>
      </c>
      <c r="AF33" s="11">
        <f>AE33-AD33</f>
        <v>17676.059999999998</v>
      </c>
      <c r="AG33" s="11">
        <f>IF(AD33=0,0,AE33/AD33*100)</f>
        <v>125.14947925559159</v>
      </c>
      <c r="AH33" s="11">
        <v>0</v>
      </c>
      <c r="AI33" s="11">
        <v>61784</v>
      </c>
      <c r="AJ33" s="11">
        <v>61784</v>
      </c>
      <c r="AK33" s="11">
        <v>61784.12</v>
      </c>
      <c r="AL33" s="11">
        <f>AK33-AJ33</f>
        <v>0.12000000000261934</v>
      </c>
      <c r="AM33" s="11">
        <f>IF(AJ33=0,0,AK33/AJ33*100)</f>
        <v>100.00019422504209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BU33-BT33</f>
        <v>0</v>
      </c>
      <c r="BW33" s="11">
        <f>IF(BT33=0,0,BU33/BT33*100)</f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f>CA33-BZ33</f>
        <v>0</v>
      </c>
      <c r="CC33" s="11">
        <f>IF(BZ33=0,0,CA33/BZ33*100)</f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f>CG33-CF33</f>
        <v>0</v>
      </c>
      <c r="CI33" s="11">
        <f>IF(CF33=0,0,CG33/CF33*100)</f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0</v>
      </c>
      <c r="CQ33" s="11">
        <v>8500</v>
      </c>
      <c r="CR33" s="11">
        <v>8500</v>
      </c>
      <c r="CS33" s="11">
        <v>26175.94</v>
      </c>
      <c r="CT33" s="11">
        <f>CS33-CR33</f>
        <v>17675.939999999999</v>
      </c>
      <c r="CU33" s="11">
        <f>IF(CR33=0,0,CS33/CR33*100)</f>
        <v>307.9522352941176</v>
      </c>
      <c r="CV33" s="11">
        <v>0</v>
      </c>
      <c r="CW33" s="11">
        <v>0</v>
      </c>
      <c r="CX33" s="11">
        <v>0</v>
      </c>
      <c r="CY33" s="11">
        <v>0</v>
      </c>
      <c r="CZ33" s="11">
        <f>CY33-CX33</f>
        <v>0</v>
      </c>
      <c r="DA33" s="11">
        <f>IF(CX33=0,0,CY33/CX33*100)</f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f>DK33-DJ33</f>
        <v>0</v>
      </c>
      <c r="DM33" s="11">
        <f>IF(DJ33=0,0,DK33/DJ33*100)</f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f>DQ33-DP33</f>
        <v>0</v>
      </c>
      <c r="DS33" s="11">
        <f>IF(DP33=0,0,DQ33/DP33*100)</f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  <c r="EF33" s="11">
        <v>0</v>
      </c>
      <c r="EG33" s="11">
        <v>0</v>
      </c>
      <c r="EH33" s="11">
        <v>0</v>
      </c>
      <c r="EI33" s="11">
        <v>0</v>
      </c>
      <c r="EJ33" s="11">
        <f>EI33-EH33</f>
        <v>0</v>
      </c>
      <c r="EK33" s="11">
        <f>IF(EH33=0,0,EI33/EH33*100)</f>
        <v>0</v>
      </c>
    </row>
    <row r="34" spans="1:141" x14ac:dyDescent="0.2">
      <c r="A34" s="10"/>
      <c r="B34" s="10">
        <v>33010100</v>
      </c>
      <c r="C34" s="10" t="s">
        <v>60</v>
      </c>
      <c r="D34" s="11">
        <v>103760</v>
      </c>
      <c r="E34" s="11">
        <v>174044</v>
      </c>
      <c r="F34" s="11">
        <v>158249</v>
      </c>
      <c r="G34" s="11">
        <v>1070848.67</v>
      </c>
      <c r="H34" s="11">
        <f>G34-F34</f>
        <v>912599.66999999993</v>
      </c>
      <c r="I34" s="11">
        <f>IF(F34=0,0,G34/F34*100)</f>
        <v>676.68590006887882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103760</v>
      </c>
      <c r="Q34" s="11">
        <v>103760</v>
      </c>
      <c r="R34" s="11">
        <v>87965</v>
      </c>
      <c r="S34" s="11">
        <v>982888.61</v>
      </c>
      <c r="T34" s="11">
        <f>S34-R34</f>
        <v>894923.61</v>
      </c>
      <c r="U34" s="11">
        <f>IF(R34=0,0,S34/R34*100)</f>
        <v>1117.363280850338</v>
      </c>
      <c r="V34" s="11">
        <v>103760</v>
      </c>
      <c r="W34" s="11">
        <v>103760</v>
      </c>
      <c r="X34" s="11">
        <v>87965</v>
      </c>
      <c r="Y34" s="11">
        <v>982888.61</v>
      </c>
      <c r="Z34" s="11">
        <f>Y34-X34</f>
        <v>894923.61</v>
      </c>
      <c r="AA34" s="11">
        <f>IF(X34=0,0,Y34/X34*100)</f>
        <v>1117.363280850338</v>
      </c>
      <c r="AB34" s="11">
        <v>0</v>
      </c>
      <c r="AC34" s="11">
        <v>70284</v>
      </c>
      <c r="AD34" s="11">
        <v>70284</v>
      </c>
      <c r="AE34" s="11">
        <v>87960.06</v>
      </c>
      <c r="AF34" s="11">
        <f>AE34-AD34</f>
        <v>17676.059999999998</v>
      </c>
      <c r="AG34" s="11">
        <f>IF(AD34=0,0,AE34/AD34*100)</f>
        <v>125.14947925559159</v>
      </c>
      <c r="AH34" s="11">
        <v>0</v>
      </c>
      <c r="AI34" s="11">
        <v>61784</v>
      </c>
      <c r="AJ34" s="11">
        <v>61784</v>
      </c>
      <c r="AK34" s="11">
        <v>61784.12</v>
      </c>
      <c r="AL34" s="11">
        <f>AK34-AJ34</f>
        <v>0.12000000000261934</v>
      </c>
      <c r="AM34" s="11">
        <f>IF(AJ34=0,0,AK34/AJ34*100)</f>
        <v>100.00019422504209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f>BC34-BB34</f>
        <v>0</v>
      </c>
      <c r="BE34" s="11">
        <f>IF(BB34=0,0,BC34/BB34*100)</f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f>BU34-BT34</f>
        <v>0</v>
      </c>
      <c r="BW34" s="11">
        <f>IF(BT34=0,0,BU34/BT34*100)</f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f>CA34-BZ34</f>
        <v>0</v>
      </c>
      <c r="CC34" s="11">
        <f>IF(BZ34=0,0,CA34/BZ34*100)</f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f>CG34-CF34</f>
        <v>0</v>
      </c>
      <c r="CI34" s="11">
        <f>IF(CF34=0,0,CG34/CF34*100)</f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f>CM34-CL34</f>
        <v>0</v>
      </c>
      <c r="CO34" s="11">
        <f>IF(CL34=0,0,CM34/CL34*100)</f>
        <v>0</v>
      </c>
      <c r="CP34" s="11">
        <v>0</v>
      </c>
      <c r="CQ34" s="11">
        <v>8500</v>
      </c>
      <c r="CR34" s="11">
        <v>8500</v>
      </c>
      <c r="CS34" s="11">
        <v>26175.94</v>
      </c>
      <c r="CT34" s="11">
        <f>CS34-CR34</f>
        <v>17675.939999999999</v>
      </c>
      <c r="CU34" s="11">
        <f>IF(CR34=0,0,CS34/CR34*100)</f>
        <v>307.9522352941176</v>
      </c>
      <c r="CV34" s="11">
        <v>0</v>
      </c>
      <c r="CW34" s="11">
        <v>0</v>
      </c>
      <c r="CX34" s="11">
        <v>0</v>
      </c>
      <c r="CY34" s="11">
        <v>0</v>
      </c>
      <c r="CZ34" s="11">
        <f>CY34-CX34</f>
        <v>0</v>
      </c>
      <c r="DA34" s="11">
        <f>IF(CX34=0,0,CY34/CX34*100)</f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f>DE34-DD34</f>
        <v>0</v>
      </c>
      <c r="DG34" s="11">
        <f>IF(DD34=0,0,DE34/DD34*100)</f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f>DK34-DJ34</f>
        <v>0</v>
      </c>
      <c r="DM34" s="11">
        <f>IF(DJ34=0,0,DK34/DJ34*100)</f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f>DQ34-DP34</f>
        <v>0</v>
      </c>
      <c r="DS34" s="11">
        <f>IF(DP34=0,0,DQ34/DP34*100)</f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f>DW34-DV34</f>
        <v>0</v>
      </c>
      <c r="DY34" s="11">
        <f>IF(DV34=0,0,DW34/DV34*100)</f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f>EC34-EB34</f>
        <v>0</v>
      </c>
      <c r="EE34" s="11">
        <f>IF(EB34=0,0,EC34/EB34*100)</f>
        <v>0</v>
      </c>
      <c r="EF34" s="11">
        <v>0</v>
      </c>
      <c r="EG34" s="11">
        <v>0</v>
      </c>
      <c r="EH34" s="11">
        <v>0</v>
      </c>
      <c r="EI34" s="11">
        <v>0</v>
      </c>
      <c r="EJ34" s="11">
        <f>EI34-EH34</f>
        <v>0</v>
      </c>
      <c r="EK34" s="11">
        <f>IF(EH34=0,0,EI34/EH34*100)</f>
        <v>0</v>
      </c>
    </row>
    <row r="35" spans="1:141" x14ac:dyDescent="0.2">
      <c r="A35" s="10"/>
      <c r="B35" s="10">
        <v>40000000</v>
      </c>
      <c r="C35" s="10" t="s">
        <v>61</v>
      </c>
      <c r="D35" s="11">
        <v>0</v>
      </c>
      <c r="E35" s="11">
        <v>17999347</v>
      </c>
      <c r="F35" s="11">
        <v>17695947</v>
      </c>
      <c r="G35" s="11">
        <v>3613770.52</v>
      </c>
      <c r="H35" s="11">
        <f>G35-F35</f>
        <v>-14082176.48</v>
      </c>
      <c r="I35" s="11">
        <f>IF(F35=0,0,G35/F35*100)</f>
        <v>20.421458766801234</v>
      </c>
      <c r="J35" s="11">
        <v>0</v>
      </c>
      <c r="K35" s="11">
        <v>17864850</v>
      </c>
      <c r="L35" s="11">
        <v>17561450</v>
      </c>
      <c r="M35" s="11">
        <v>3479273.52</v>
      </c>
      <c r="N35" s="11">
        <f>M35-L35</f>
        <v>-14082176.48</v>
      </c>
      <c r="O35" s="11">
        <f>IF(L35=0,0,M35/L35*100)</f>
        <v>19.811994567646749</v>
      </c>
      <c r="P35" s="11">
        <v>0</v>
      </c>
      <c r="Q35" s="11">
        <v>134497</v>
      </c>
      <c r="R35" s="11">
        <v>134497</v>
      </c>
      <c r="S35" s="11">
        <v>134497</v>
      </c>
      <c r="T35" s="11">
        <f>S35-R35</f>
        <v>0</v>
      </c>
      <c r="U35" s="11">
        <f>IF(R35=0,0,S35/R35*100)</f>
        <v>100</v>
      </c>
      <c r="V35" s="11">
        <v>0</v>
      </c>
      <c r="W35" s="11">
        <v>134497</v>
      </c>
      <c r="X35" s="11">
        <v>134497</v>
      </c>
      <c r="Y35" s="11">
        <v>134497</v>
      </c>
      <c r="Z35" s="11">
        <f>Y35-X35</f>
        <v>0</v>
      </c>
      <c r="AA35" s="11">
        <f>IF(X35=0,0,Y35/X35*100)</f>
        <v>100</v>
      </c>
      <c r="AB35" s="11">
        <v>0</v>
      </c>
      <c r="AC35" s="11">
        <v>0</v>
      </c>
      <c r="AD35" s="11">
        <v>0</v>
      </c>
      <c r="AE35" s="11">
        <v>0</v>
      </c>
      <c r="AF35" s="11">
        <f>AE35-AD35</f>
        <v>0</v>
      </c>
      <c r="AG35" s="11">
        <f>IF(AD35=0,0,AE35/AD35*100)</f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f>AK35-AJ35</f>
        <v>0</v>
      </c>
      <c r="AM35" s="11">
        <f>IF(AJ35=0,0,AK35/AJ35*100)</f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f>AQ35-AP35</f>
        <v>0</v>
      </c>
      <c r="AS35" s="11">
        <f>IF(AP35=0,0,AQ35/AP35*100)</f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>AW35-AV35</f>
        <v>0</v>
      </c>
      <c r="AY35" s="11">
        <f>IF(AV35=0,0,AW35/AV35*100)</f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f>BC35-BB35</f>
        <v>0</v>
      </c>
      <c r="BE35" s="11">
        <f>IF(BB35=0,0,BC35/BB35*100)</f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f>BI35-BH35</f>
        <v>0</v>
      </c>
      <c r="BK35" s="11">
        <f>IF(BH35=0,0,BI35/BH35*100)</f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f>BO35-BN35</f>
        <v>0</v>
      </c>
      <c r="BQ35" s="11">
        <f>IF(BN35=0,0,BO35/BN35*100)</f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f>BU35-BT35</f>
        <v>0</v>
      </c>
      <c r="BW35" s="11">
        <f>IF(BT35=0,0,BU35/BT35*100)</f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f>CA35-BZ35</f>
        <v>0</v>
      </c>
      <c r="CC35" s="11">
        <f>IF(BZ35=0,0,CA35/BZ35*100)</f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f>CG35-CF35</f>
        <v>0</v>
      </c>
      <c r="CI35" s="11">
        <f>IF(CF35=0,0,CG35/CF35*100)</f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f>CM35-CL35</f>
        <v>0</v>
      </c>
      <c r="CO35" s="11">
        <f>IF(CL35=0,0,CM35/CL35*100)</f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f>CS35-CR35</f>
        <v>0</v>
      </c>
      <c r="CU35" s="11">
        <f>IF(CR35=0,0,CS35/CR35*100)</f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f>CY35-CX35</f>
        <v>0</v>
      </c>
      <c r="DA35" s="11">
        <f>IF(CX35=0,0,CY35/CX35*100)</f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f>DE35-DD35</f>
        <v>0</v>
      </c>
      <c r="DG35" s="11">
        <f>IF(DD35=0,0,DE35/DD35*100)</f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f>DK35-DJ35</f>
        <v>0</v>
      </c>
      <c r="DM35" s="11">
        <f>IF(DJ35=0,0,DK35/DJ35*100)</f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f>DQ35-DP35</f>
        <v>0</v>
      </c>
      <c r="DS35" s="11">
        <f>IF(DP35=0,0,DQ35/DP35*100)</f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f>DW35-DV35</f>
        <v>0</v>
      </c>
      <c r="DY35" s="11">
        <f>IF(DV35=0,0,DW35/DV35*100)</f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f>EC35-EB35</f>
        <v>0</v>
      </c>
      <c r="EE35" s="11">
        <f>IF(EB35=0,0,EC35/EB35*100)</f>
        <v>0</v>
      </c>
      <c r="EF35" s="11">
        <v>0</v>
      </c>
      <c r="EG35" s="11">
        <v>0</v>
      </c>
      <c r="EH35" s="11">
        <v>0</v>
      </c>
      <c r="EI35" s="11">
        <v>0</v>
      </c>
      <c r="EJ35" s="11">
        <f>EI35-EH35</f>
        <v>0</v>
      </c>
      <c r="EK35" s="11">
        <f>IF(EH35=0,0,EI35/EH35*100)</f>
        <v>0</v>
      </c>
    </row>
    <row r="36" spans="1:141" x14ac:dyDescent="0.2">
      <c r="A36" s="10"/>
      <c r="B36" s="10">
        <v>41000000</v>
      </c>
      <c r="C36" s="10" t="s">
        <v>62</v>
      </c>
      <c r="D36" s="11">
        <v>0</v>
      </c>
      <c r="E36" s="11">
        <v>17999347</v>
      </c>
      <c r="F36" s="11">
        <v>17695947</v>
      </c>
      <c r="G36" s="11">
        <v>3613770.52</v>
      </c>
      <c r="H36" s="11">
        <f>G36-F36</f>
        <v>-14082176.48</v>
      </c>
      <c r="I36" s="11">
        <f>IF(F36=0,0,G36/F36*100)</f>
        <v>20.421458766801234</v>
      </c>
      <c r="J36" s="11">
        <v>0</v>
      </c>
      <c r="K36" s="11">
        <v>17864850</v>
      </c>
      <c r="L36" s="11">
        <v>17561450</v>
      </c>
      <c r="M36" s="11">
        <v>3479273.52</v>
      </c>
      <c r="N36" s="11">
        <f>M36-L36</f>
        <v>-14082176.48</v>
      </c>
      <c r="O36" s="11">
        <f>IF(L36=0,0,M36/L36*100)</f>
        <v>19.811994567646749</v>
      </c>
      <c r="P36" s="11">
        <v>0</v>
      </c>
      <c r="Q36" s="11">
        <v>134497</v>
      </c>
      <c r="R36" s="11">
        <v>134497</v>
      </c>
      <c r="S36" s="11">
        <v>134497</v>
      </c>
      <c r="T36" s="11">
        <f>S36-R36</f>
        <v>0</v>
      </c>
      <c r="U36" s="11">
        <f>IF(R36=0,0,S36/R36*100)</f>
        <v>100</v>
      </c>
      <c r="V36" s="11">
        <v>0</v>
      </c>
      <c r="W36" s="11">
        <v>134497</v>
      </c>
      <c r="X36" s="11">
        <v>134497</v>
      </c>
      <c r="Y36" s="11">
        <v>134497</v>
      </c>
      <c r="Z36" s="11">
        <f>Y36-X36</f>
        <v>0</v>
      </c>
      <c r="AA36" s="11">
        <f>IF(X36=0,0,Y36/X36*100)</f>
        <v>100</v>
      </c>
      <c r="AB36" s="11">
        <v>0</v>
      </c>
      <c r="AC36" s="11">
        <v>0</v>
      </c>
      <c r="AD36" s="11">
        <v>0</v>
      </c>
      <c r="AE36" s="11">
        <v>0</v>
      </c>
      <c r="AF36" s="11">
        <f>AE36-AD36</f>
        <v>0</v>
      </c>
      <c r="AG36" s="11">
        <f>IF(AD36=0,0,AE36/AD36*100)</f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f>AK36-AJ36</f>
        <v>0</v>
      </c>
      <c r="AM36" s="11">
        <f>IF(AJ36=0,0,AK36/AJ36*100)</f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f>AQ36-AP36</f>
        <v>0</v>
      </c>
      <c r="AS36" s="11">
        <f>IF(AP36=0,0,AQ36/AP36*100)</f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>AW36-AV36</f>
        <v>0</v>
      </c>
      <c r="AY36" s="11">
        <f>IF(AV36=0,0,AW36/AV36*100)</f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f>BC36-BB36</f>
        <v>0</v>
      </c>
      <c r="BE36" s="11">
        <f>IF(BB36=0,0,BC36/BB36*100)</f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f>BI36-BH36</f>
        <v>0</v>
      </c>
      <c r="BK36" s="11">
        <f>IF(BH36=0,0,BI36/BH36*100)</f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f>BO36-BN36</f>
        <v>0</v>
      </c>
      <c r="BQ36" s="11">
        <f>IF(BN36=0,0,BO36/BN36*100)</f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f>BU36-BT36</f>
        <v>0</v>
      </c>
      <c r="BW36" s="11">
        <f>IF(BT36=0,0,BU36/BT36*100)</f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f>CA36-BZ36</f>
        <v>0</v>
      </c>
      <c r="CC36" s="11">
        <f>IF(BZ36=0,0,CA36/BZ36*100)</f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f>CG36-CF36</f>
        <v>0</v>
      </c>
      <c r="CI36" s="11">
        <f>IF(CF36=0,0,CG36/CF36*100)</f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f>CM36-CL36</f>
        <v>0</v>
      </c>
      <c r="CO36" s="11">
        <f>IF(CL36=0,0,CM36/CL36*100)</f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f>CS36-CR36</f>
        <v>0</v>
      </c>
      <c r="CU36" s="11">
        <f>IF(CR36=0,0,CS36/CR36*100)</f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f>CY36-CX36</f>
        <v>0</v>
      </c>
      <c r="DA36" s="11">
        <f>IF(CX36=0,0,CY36/CX36*100)</f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f>DE36-DD36</f>
        <v>0</v>
      </c>
      <c r="DG36" s="11">
        <f>IF(DD36=0,0,DE36/DD36*100)</f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f>DK36-DJ36</f>
        <v>0</v>
      </c>
      <c r="DM36" s="11">
        <f>IF(DJ36=0,0,DK36/DJ36*100)</f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f>DQ36-DP36</f>
        <v>0</v>
      </c>
      <c r="DS36" s="11">
        <f>IF(DP36=0,0,DQ36/DP36*100)</f>
        <v>0</v>
      </c>
      <c r="DT36" s="11">
        <v>0</v>
      </c>
      <c r="DU36" s="11">
        <v>0</v>
      </c>
      <c r="DV36" s="11">
        <v>0</v>
      </c>
      <c r="DW36" s="11">
        <v>0</v>
      </c>
      <c r="DX36" s="11">
        <f>DW36-DV36</f>
        <v>0</v>
      </c>
      <c r="DY36" s="11">
        <f>IF(DV36=0,0,DW36/DV36*100)</f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f>EC36-EB36</f>
        <v>0</v>
      </c>
      <c r="EE36" s="11">
        <f>IF(EB36=0,0,EC36/EB36*100)</f>
        <v>0</v>
      </c>
      <c r="EF36" s="11">
        <v>0</v>
      </c>
      <c r="EG36" s="11">
        <v>0</v>
      </c>
      <c r="EH36" s="11">
        <v>0</v>
      </c>
      <c r="EI36" s="11">
        <v>0</v>
      </c>
      <c r="EJ36" s="11">
        <f>EI36-EH36</f>
        <v>0</v>
      </c>
      <c r="EK36" s="11">
        <f>IF(EH36=0,0,EI36/EH36*100)</f>
        <v>0</v>
      </c>
    </row>
    <row r="37" spans="1:141" x14ac:dyDescent="0.2">
      <c r="A37" s="10"/>
      <c r="B37" s="10">
        <v>41030000</v>
      </c>
      <c r="C37" s="10" t="s">
        <v>63</v>
      </c>
      <c r="D37" s="11">
        <v>0</v>
      </c>
      <c r="E37" s="11">
        <v>14081660</v>
      </c>
      <c r="F37" s="11">
        <v>14081660</v>
      </c>
      <c r="G37" s="11">
        <v>0</v>
      </c>
      <c r="H37" s="11">
        <f>G37-F37</f>
        <v>-14081660</v>
      </c>
      <c r="I37" s="11">
        <f>IF(F37=0,0,G37/F37*100)</f>
        <v>0</v>
      </c>
      <c r="J37" s="11">
        <v>0</v>
      </c>
      <c r="K37" s="11">
        <v>14081660</v>
      </c>
      <c r="L37" s="11">
        <v>14081660</v>
      </c>
      <c r="M37" s="11">
        <v>0</v>
      </c>
      <c r="N37" s="11">
        <f>M37-L37</f>
        <v>-14081660</v>
      </c>
      <c r="O37" s="11">
        <f>IF(L37=0,0,M37/L37*100)</f>
        <v>0</v>
      </c>
      <c r="P37" s="11">
        <v>0</v>
      </c>
      <c r="Q37" s="11">
        <v>0</v>
      </c>
      <c r="R37" s="11">
        <v>0</v>
      </c>
      <c r="S37" s="11">
        <v>0</v>
      </c>
      <c r="T37" s="11">
        <f>S37-R37</f>
        <v>0</v>
      </c>
      <c r="U37" s="11">
        <f>IF(R37=0,0,S37/R37*100)</f>
        <v>0</v>
      </c>
      <c r="V37" s="11">
        <v>0</v>
      </c>
      <c r="W37" s="11">
        <v>0</v>
      </c>
      <c r="X37" s="11">
        <v>0</v>
      </c>
      <c r="Y37" s="11">
        <v>0</v>
      </c>
      <c r="Z37" s="11">
        <f>Y37-X37</f>
        <v>0</v>
      </c>
      <c r="AA37" s="11">
        <f>IF(X37=0,0,Y37/X37*100)</f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f>AE37-AD37</f>
        <v>0</v>
      </c>
      <c r="AG37" s="11">
        <f>IF(AD37=0,0,AE37/AD37*100)</f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f>AK37-AJ37</f>
        <v>0</v>
      </c>
      <c r="AM37" s="11">
        <f>IF(AJ37=0,0,AK37/AJ37*100)</f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f>AQ37-AP37</f>
        <v>0</v>
      </c>
      <c r="AS37" s="11">
        <f>IF(AP37=0,0,AQ37/AP37*100)</f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f>AW37-AV37</f>
        <v>0</v>
      </c>
      <c r="AY37" s="11">
        <f>IF(AV37=0,0,AW37/AV37*100)</f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f>BC37-BB37</f>
        <v>0</v>
      </c>
      <c r="BE37" s="11">
        <f>IF(BB37=0,0,BC37/BB37*100)</f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f>BI37-BH37</f>
        <v>0</v>
      </c>
      <c r="BK37" s="11">
        <f>IF(BH37=0,0,BI37/BH37*100)</f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f>BO37-BN37</f>
        <v>0</v>
      </c>
      <c r="BQ37" s="11">
        <f>IF(BN37=0,0,BO37/BN37*100)</f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f>BU37-BT37</f>
        <v>0</v>
      </c>
      <c r="BW37" s="11">
        <f>IF(BT37=0,0,BU37/BT37*100)</f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f>CA37-BZ37</f>
        <v>0</v>
      </c>
      <c r="CC37" s="11">
        <f>IF(BZ37=0,0,CA37/BZ37*100)</f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f>CG37-CF37</f>
        <v>0</v>
      </c>
      <c r="CI37" s="11">
        <f>IF(CF37=0,0,CG37/CF37*100)</f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f>CM37-CL37</f>
        <v>0</v>
      </c>
      <c r="CO37" s="11">
        <f>IF(CL37=0,0,CM37/CL37*100)</f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f>CS37-CR37</f>
        <v>0</v>
      </c>
      <c r="CU37" s="11">
        <f>IF(CR37=0,0,CS37/CR37*100)</f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f>CY37-CX37</f>
        <v>0</v>
      </c>
      <c r="DA37" s="11">
        <f>IF(CX37=0,0,CY37/CX37*100)</f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f>DE37-DD37</f>
        <v>0</v>
      </c>
      <c r="DG37" s="11">
        <f>IF(DD37=0,0,DE37/DD37*100)</f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f>DK37-DJ37</f>
        <v>0</v>
      </c>
      <c r="DM37" s="11">
        <f>IF(DJ37=0,0,DK37/DJ37*100)</f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f>DQ37-DP37</f>
        <v>0</v>
      </c>
      <c r="DS37" s="11">
        <f>IF(DP37=0,0,DQ37/DP37*100)</f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f>DW37-DV37</f>
        <v>0</v>
      </c>
      <c r="DY37" s="11">
        <f>IF(DV37=0,0,DW37/DV37*100)</f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f>EC37-EB37</f>
        <v>0</v>
      </c>
      <c r="EE37" s="11">
        <f>IF(EB37=0,0,EC37/EB37*100)</f>
        <v>0</v>
      </c>
      <c r="EF37" s="11">
        <v>0</v>
      </c>
      <c r="EG37" s="11">
        <v>0</v>
      </c>
      <c r="EH37" s="11">
        <v>0</v>
      </c>
      <c r="EI37" s="11">
        <v>0</v>
      </c>
      <c r="EJ37" s="11">
        <f>EI37-EH37</f>
        <v>0</v>
      </c>
      <c r="EK37" s="11">
        <f>IF(EH37=0,0,EI37/EH37*100)</f>
        <v>0</v>
      </c>
    </row>
    <row r="38" spans="1:141" x14ac:dyDescent="0.2">
      <c r="A38" s="10"/>
      <c r="B38" s="10">
        <v>41031400</v>
      </c>
      <c r="C38" s="10" t="s">
        <v>64</v>
      </c>
      <c r="D38" s="11">
        <v>0</v>
      </c>
      <c r="E38" s="11">
        <v>14081660</v>
      </c>
      <c r="F38" s="11">
        <v>14081660</v>
      </c>
      <c r="G38" s="11">
        <v>0</v>
      </c>
      <c r="H38" s="11">
        <f>G38-F38</f>
        <v>-14081660</v>
      </c>
      <c r="I38" s="11">
        <f>IF(F38=0,0,G38/F38*100)</f>
        <v>0</v>
      </c>
      <c r="J38" s="11">
        <v>0</v>
      </c>
      <c r="K38" s="11">
        <v>14081660</v>
      </c>
      <c r="L38" s="11">
        <v>14081660</v>
      </c>
      <c r="M38" s="11">
        <v>0</v>
      </c>
      <c r="N38" s="11">
        <f>M38-L38</f>
        <v>-14081660</v>
      </c>
      <c r="O38" s="11">
        <f>IF(L38=0,0,M38/L38*100)</f>
        <v>0</v>
      </c>
      <c r="P38" s="11">
        <v>0</v>
      </c>
      <c r="Q38" s="11">
        <v>0</v>
      </c>
      <c r="R38" s="11">
        <v>0</v>
      </c>
      <c r="S38" s="11">
        <v>0</v>
      </c>
      <c r="T38" s="11">
        <f>S38-R38</f>
        <v>0</v>
      </c>
      <c r="U38" s="11">
        <f>IF(R38=0,0,S38/R38*100)</f>
        <v>0</v>
      </c>
      <c r="V38" s="11">
        <v>0</v>
      </c>
      <c r="W38" s="11">
        <v>0</v>
      </c>
      <c r="X38" s="11">
        <v>0</v>
      </c>
      <c r="Y38" s="11">
        <v>0</v>
      </c>
      <c r="Z38" s="11">
        <f>Y38-X38</f>
        <v>0</v>
      </c>
      <c r="AA38" s="11">
        <f>IF(X38=0,0,Y38/X38*100)</f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f>AE38-AD38</f>
        <v>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f>BU38-BT38</f>
        <v>0</v>
      </c>
      <c r="BW38" s="11">
        <f>IF(BT38=0,0,BU38/BT38*100)</f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f>CA38-BZ38</f>
        <v>0</v>
      </c>
      <c r="CC38" s="11">
        <f>IF(BZ38=0,0,CA38/BZ38*100)</f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>CG38-CF38</f>
        <v>0</v>
      </c>
      <c r="CI38" s="11">
        <f>IF(CF38=0,0,CG38/CF38*100)</f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f>CM38-CL38</f>
        <v>0</v>
      </c>
      <c r="CO38" s="11">
        <f>IF(CL38=0,0,CM38/CL38*100)</f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f>CS38-CR38</f>
        <v>0</v>
      </c>
      <c r="CU38" s="11">
        <f>IF(CR38=0,0,CS38/CR38*100)</f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f>CY38-CX38</f>
        <v>0</v>
      </c>
      <c r="DA38" s="11">
        <f>IF(CX38=0,0,CY38/CX38*100)</f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f>DE38-DD38</f>
        <v>0</v>
      </c>
      <c r="DG38" s="11">
        <f>IF(DD38=0,0,DE38/DD38*100)</f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f>DK38-DJ38</f>
        <v>0</v>
      </c>
      <c r="DM38" s="11">
        <f>IF(DJ38=0,0,DK38/DJ38*100)</f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f>DQ38-DP38</f>
        <v>0</v>
      </c>
      <c r="DS38" s="11">
        <f>IF(DP38=0,0,DQ38/DP38*100)</f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f>DW38-DV38</f>
        <v>0</v>
      </c>
      <c r="DY38" s="11">
        <f>IF(DV38=0,0,DW38/DV38*100)</f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f>EC38-EB38</f>
        <v>0</v>
      </c>
      <c r="EE38" s="11">
        <f>IF(EB38=0,0,EC38/EB38*100)</f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f>EI38-EH38</f>
        <v>0</v>
      </c>
      <c r="EK38" s="11">
        <f>IF(EH38=0,0,EI38/EH38*100)</f>
        <v>0</v>
      </c>
    </row>
    <row r="39" spans="1:141" x14ac:dyDescent="0.2">
      <c r="A39" s="10"/>
      <c r="B39" s="10">
        <v>41050000</v>
      </c>
      <c r="C39" s="10" t="s">
        <v>65</v>
      </c>
      <c r="D39" s="11">
        <v>0</v>
      </c>
      <c r="E39" s="11">
        <v>3917687</v>
      </c>
      <c r="F39" s="11">
        <v>3614287</v>
      </c>
      <c r="G39" s="11">
        <v>3613770.52</v>
      </c>
      <c r="H39" s="11">
        <f>G39-F39</f>
        <v>-516.47999999998137</v>
      </c>
      <c r="I39" s="11">
        <f>IF(F39=0,0,G39/F39*100)</f>
        <v>99.985710044609078</v>
      </c>
      <c r="J39" s="11">
        <v>0</v>
      </c>
      <c r="K39" s="11">
        <v>3783190</v>
      </c>
      <c r="L39" s="11">
        <v>3479790</v>
      </c>
      <c r="M39" s="11">
        <v>3479273.52</v>
      </c>
      <c r="N39" s="11">
        <f>M39-L39</f>
        <v>-516.47999999998137</v>
      </c>
      <c r="O39" s="11">
        <f>IF(L39=0,0,M39/L39*100)</f>
        <v>99.985157725035137</v>
      </c>
      <c r="P39" s="11">
        <v>0</v>
      </c>
      <c r="Q39" s="11">
        <v>134497</v>
      </c>
      <c r="R39" s="11">
        <v>134497</v>
      </c>
      <c r="S39" s="11">
        <v>134497</v>
      </c>
      <c r="T39" s="11">
        <f>S39-R39</f>
        <v>0</v>
      </c>
      <c r="U39" s="11">
        <f>IF(R39=0,0,S39/R39*100)</f>
        <v>100</v>
      </c>
      <c r="V39" s="11">
        <v>0</v>
      </c>
      <c r="W39" s="11">
        <v>134497</v>
      </c>
      <c r="X39" s="11">
        <v>134497</v>
      </c>
      <c r="Y39" s="11">
        <v>134497</v>
      </c>
      <c r="Z39" s="11">
        <f>Y39-X39</f>
        <v>0</v>
      </c>
      <c r="AA39" s="11">
        <f>IF(X39=0,0,Y39/X39*100)</f>
        <v>100</v>
      </c>
      <c r="AB39" s="11">
        <v>0</v>
      </c>
      <c r="AC39" s="11">
        <v>0</v>
      </c>
      <c r="AD39" s="11">
        <v>0</v>
      </c>
      <c r="AE39" s="11">
        <v>0</v>
      </c>
      <c r="AF39" s="11">
        <f>AE39-AD39</f>
        <v>0</v>
      </c>
      <c r="AG39" s="11">
        <f>IF(AD39=0,0,AE39/AD39*100)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f>CS39-CR39</f>
        <v>0</v>
      </c>
      <c r="CU39" s="11">
        <f>IF(CR39=0,0,CS39/CR39*100)</f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f>CY39-CX39</f>
        <v>0</v>
      </c>
      <c r="DA39" s="11">
        <f>IF(CX39=0,0,CY39/CX39*100)</f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f>DW39-DV39</f>
        <v>0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f>EI39-EH39</f>
        <v>0</v>
      </c>
      <c r="EK39" s="11">
        <f>IF(EH39=0,0,EI39/EH39*100)</f>
        <v>0</v>
      </c>
    </row>
    <row r="40" spans="1:141" x14ac:dyDescent="0.2">
      <c r="A40" s="10"/>
      <c r="B40" s="10">
        <v>41050600</v>
      </c>
      <c r="C40" s="10" t="s">
        <v>66</v>
      </c>
      <c r="D40" s="11">
        <v>0</v>
      </c>
      <c r="E40" s="11">
        <v>827458</v>
      </c>
      <c r="F40" s="11">
        <v>827458</v>
      </c>
      <c r="G40" s="11">
        <v>827458</v>
      </c>
      <c r="H40" s="11">
        <f>G40-F40</f>
        <v>0</v>
      </c>
      <c r="I40" s="11">
        <f>IF(F40=0,0,G40/F40*100)</f>
        <v>100</v>
      </c>
      <c r="J40" s="11">
        <v>0</v>
      </c>
      <c r="K40" s="11">
        <v>827458</v>
      </c>
      <c r="L40" s="11">
        <v>827458</v>
      </c>
      <c r="M40" s="11">
        <v>827458</v>
      </c>
      <c r="N40" s="11">
        <f>M40-L40</f>
        <v>0</v>
      </c>
      <c r="O40" s="11">
        <f>IF(L40=0,0,M40/L40*100)</f>
        <v>100</v>
      </c>
      <c r="P40" s="11">
        <v>0</v>
      </c>
      <c r="Q40" s="11">
        <v>0</v>
      </c>
      <c r="R40" s="11">
        <v>0</v>
      </c>
      <c r="S40" s="11">
        <v>0</v>
      </c>
      <c r="T40" s="11">
        <f>S40-R40</f>
        <v>0</v>
      </c>
      <c r="U40" s="11">
        <f>IF(R40=0,0,S40/R40*100)</f>
        <v>0</v>
      </c>
      <c r="V40" s="11">
        <v>0</v>
      </c>
      <c r="W40" s="11">
        <v>0</v>
      </c>
      <c r="X40" s="11">
        <v>0</v>
      </c>
      <c r="Y40" s="11">
        <v>0</v>
      </c>
      <c r="Z40" s="11">
        <f>Y40-X40</f>
        <v>0</v>
      </c>
      <c r="AA40" s="11">
        <f>IF(X40=0,0,Y40/X40*100)</f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f>AE40-AD40</f>
        <v>0</v>
      </c>
      <c r="AG40" s="11">
        <f>IF(AD40=0,0,AE40/AD40*100)</f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>CA40-BZ40</f>
        <v>0</v>
      </c>
      <c r="CC40" s="11">
        <f>IF(BZ40=0,0,CA40/BZ40*100)</f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>CG40-CF40</f>
        <v>0</v>
      </c>
      <c r="CI40" s="11">
        <f>IF(CF40=0,0,CG40/CF40*100)</f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CM40-CL40</f>
        <v>0</v>
      </c>
      <c r="CO40" s="11">
        <f>IF(CL40=0,0,CM40/CL40*100)</f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f>CS40-CR40</f>
        <v>0</v>
      </c>
      <c r="CU40" s="11">
        <f>IF(CR40=0,0,CS40/CR40*100)</f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f>CY40-CX40</f>
        <v>0</v>
      </c>
      <c r="DA40" s="11">
        <f>IF(CX40=0,0,CY40/CX40*100)</f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f>DE40-DD40</f>
        <v>0</v>
      </c>
      <c r="DG40" s="11">
        <f>IF(DD40=0,0,DE40/DD40*100)</f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f>DK40-DJ40</f>
        <v>0</v>
      </c>
      <c r="DM40" s="11">
        <f>IF(DJ40=0,0,DK40/DJ40*100)</f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f>DQ40-DP40</f>
        <v>0</v>
      </c>
      <c r="DS40" s="11">
        <f>IF(DP40=0,0,DQ40/DP40*100)</f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f>DW40-DV40</f>
        <v>0</v>
      </c>
      <c r="DY40" s="11">
        <f>IF(DV40=0,0,DW40/DV40*100)</f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f>EC40-EB40</f>
        <v>0</v>
      </c>
      <c r="EE40" s="11">
        <f>IF(EB40=0,0,EC40/EB40*100)</f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f>EI40-EH40</f>
        <v>0</v>
      </c>
      <c r="EK40" s="11">
        <f>IF(EH40=0,0,EI40/EH40*100)</f>
        <v>0</v>
      </c>
    </row>
    <row r="41" spans="1:141" x14ac:dyDescent="0.2">
      <c r="A41" s="10"/>
      <c r="B41" s="10">
        <v>41051600</v>
      </c>
      <c r="C41" s="10" t="s">
        <v>67</v>
      </c>
      <c r="D41" s="11">
        <v>0</v>
      </c>
      <c r="E41" s="11">
        <v>1995000</v>
      </c>
      <c r="F41" s="11">
        <v>1995000</v>
      </c>
      <c r="G41" s="11">
        <v>1995000</v>
      </c>
      <c r="H41" s="11">
        <f>G41-F41</f>
        <v>0</v>
      </c>
      <c r="I41" s="11">
        <f>IF(F41=0,0,G41/F41*100)</f>
        <v>100</v>
      </c>
      <c r="J41" s="11">
        <v>0</v>
      </c>
      <c r="K41" s="11">
        <v>1995000</v>
      </c>
      <c r="L41" s="11">
        <v>1995000</v>
      </c>
      <c r="M41" s="11">
        <v>1995000</v>
      </c>
      <c r="N41" s="11">
        <f>M41-L41</f>
        <v>0</v>
      </c>
      <c r="O41" s="11">
        <f>IF(L41=0,0,M41/L41*100)</f>
        <v>100</v>
      </c>
      <c r="P41" s="11">
        <v>0</v>
      </c>
      <c r="Q41" s="11">
        <v>0</v>
      </c>
      <c r="R41" s="11">
        <v>0</v>
      </c>
      <c r="S41" s="11">
        <v>0</v>
      </c>
      <c r="T41" s="11">
        <f>S41-R41</f>
        <v>0</v>
      </c>
      <c r="U41" s="11">
        <f>IF(R41=0,0,S41/R41*100)</f>
        <v>0</v>
      </c>
      <c r="V41" s="11">
        <v>0</v>
      </c>
      <c r="W41" s="11">
        <v>0</v>
      </c>
      <c r="X41" s="11">
        <v>0</v>
      </c>
      <c r="Y41" s="11">
        <v>0</v>
      </c>
      <c r="Z41" s="11">
        <f>Y41-X41</f>
        <v>0</v>
      </c>
      <c r="AA41" s="11">
        <f>IF(X41=0,0,Y41/X41*100)</f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f>AE41-AD41</f>
        <v>0</v>
      </c>
      <c r="AG41" s="11">
        <f>IF(AD41=0,0,AE41/AD41*100)</f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>CA41-BZ41</f>
        <v>0</v>
      </c>
      <c r="CC41" s="11">
        <f>IF(BZ41=0,0,CA41/BZ41*100)</f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>CG41-CF41</f>
        <v>0</v>
      </c>
      <c r="CI41" s="11">
        <f>IF(CF41=0,0,CG41/CF41*100)</f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CM41-CL41</f>
        <v>0</v>
      </c>
      <c r="CO41" s="11">
        <f>IF(CL41=0,0,CM41/CL41*100)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CS41-CR41</f>
        <v>0</v>
      </c>
      <c r="CU41" s="11">
        <f>IF(CR41=0,0,CS41/CR41*100)</f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f>CY41-CX41</f>
        <v>0</v>
      </c>
      <c r="DA41" s="11">
        <f>IF(CX41=0,0,CY41/CX41*100)</f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f>DE41-DD41</f>
        <v>0</v>
      </c>
      <c r="DG41" s="11">
        <f>IF(DD41=0,0,DE41/DD41*100)</f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f>DK41-DJ41</f>
        <v>0</v>
      </c>
      <c r="DM41" s="11">
        <f>IF(DJ41=0,0,DK41/DJ41*100)</f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f>DQ41-DP41</f>
        <v>0</v>
      </c>
      <c r="DS41" s="11">
        <f>IF(DP41=0,0,DQ41/DP41*100)</f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f>DW41-DV41</f>
        <v>0</v>
      </c>
      <c r="DY41" s="11">
        <f>IF(DV41=0,0,DW41/DV41*100)</f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f>EC41-EB41</f>
        <v>0</v>
      </c>
      <c r="EE41" s="11">
        <f>IF(EB41=0,0,EC41/EB41*100)</f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f>EI41-EH41</f>
        <v>0</v>
      </c>
      <c r="EK41" s="11">
        <f>IF(EH41=0,0,EI41/EH41*100)</f>
        <v>0</v>
      </c>
    </row>
    <row r="42" spans="1:141" x14ac:dyDescent="0.2">
      <c r="A42" s="10"/>
      <c r="B42" s="10">
        <v>41053900</v>
      </c>
      <c r="C42" s="10" t="s">
        <v>68</v>
      </c>
      <c r="D42" s="11">
        <v>0</v>
      </c>
      <c r="E42" s="11">
        <v>1095229</v>
      </c>
      <c r="F42" s="11">
        <v>791829</v>
      </c>
      <c r="G42" s="11">
        <v>791312.52</v>
      </c>
      <c r="H42" s="11">
        <f>G42-F42</f>
        <v>-516.47999999998137</v>
      </c>
      <c r="I42" s="11">
        <f>IF(F42=0,0,G42/F42*100)</f>
        <v>99.934773795857438</v>
      </c>
      <c r="J42" s="11">
        <v>0</v>
      </c>
      <c r="K42" s="11">
        <v>960732</v>
      </c>
      <c r="L42" s="11">
        <v>657332</v>
      </c>
      <c r="M42" s="11">
        <v>656815.52</v>
      </c>
      <c r="N42" s="11">
        <f>M42-L42</f>
        <v>-516.47999999998137</v>
      </c>
      <c r="O42" s="11">
        <f>IF(L42=0,0,M42/L42*100)</f>
        <v>99.92142783251083</v>
      </c>
      <c r="P42" s="11">
        <v>0</v>
      </c>
      <c r="Q42" s="11">
        <v>134497</v>
      </c>
      <c r="R42" s="11">
        <v>134497</v>
      </c>
      <c r="S42" s="11">
        <v>134497</v>
      </c>
      <c r="T42" s="11">
        <f>S42-R42</f>
        <v>0</v>
      </c>
      <c r="U42" s="11">
        <f>IF(R42=0,0,S42/R42*100)</f>
        <v>100</v>
      </c>
      <c r="V42" s="11">
        <v>0</v>
      </c>
      <c r="W42" s="11">
        <v>134497</v>
      </c>
      <c r="X42" s="11">
        <v>134497</v>
      </c>
      <c r="Y42" s="11">
        <v>134497</v>
      </c>
      <c r="Z42" s="11">
        <f>Y42-X42</f>
        <v>0</v>
      </c>
      <c r="AA42" s="11">
        <f>IF(X42=0,0,Y42/X42*100)</f>
        <v>100</v>
      </c>
      <c r="AB42" s="11">
        <v>0</v>
      </c>
      <c r="AC42" s="11">
        <v>0</v>
      </c>
      <c r="AD42" s="11">
        <v>0</v>
      </c>
      <c r="AE42" s="11">
        <v>0</v>
      </c>
      <c r="AF42" s="11">
        <f>AE42-AD42</f>
        <v>0</v>
      </c>
      <c r="AG42" s="11">
        <f>IF(AD42=0,0,AE42/AD42*100)</f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f>AK42-AJ42</f>
        <v>0</v>
      </c>
      <c r="AM42" s="11">
        <f>IF(AJ42=0,0,AK42/AJ42*100)</f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AQ42-AP42</f>
        <v>0</v>
      </c>
      <c r="AS42" s="11">
        <f>IF(AP42=0,0,AQ42/AP42*100)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>AW42-AV42</f>
        <v>0</v>
      </c>
      <c r="AY42" s="11">
        <f>IF(AV42=0,0,AW42/AV42*100)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f>BC42-BB42</f>
        <v>0</v>
      </c>
      <c r="BE42" s="11">
        <f>IF(BB42=0,0,BC42/BB42*100)</f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f>BI42-BH42</f>
        <v>0</v>
      </c>
      <c r="BK42" s="11">
        <f>IF(BH42=0,0,BI42/BH42*100)</f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f>BO42-BN42</f>
        <v>0</v>
      </c>
      <c r="BQ42" s="11">
        <f>IF(BN42=0,0,BO42/BN42*100)</f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f>BU42-BT42</f>
        <v>0</v>
      </c>
      <c r="BW42" s="11">
        <f>IF(BT42=0,0,BU42/BT42*100)</f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f>CA42-BZ42</f>
        <v>0</v>
      </c>
      <c r="CC42" s="11">
        <f>IF(BZ42=0,0,CA42/BZ42*100)</f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f>CG42-CF42</f>
        <v>0</v>
      </c>
      <c r="CI42" s="11">
        <f>IF(CF42=0,0,CG42/CF42*100)</f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f>CM42-CL42</f>
        <v>0</v>
      </c>
      <c r="CO42" s="11">
        <f>IF(CL42=0,0,CM42/CL42*100)</f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f>CS42-CR42</f>
        <v>0</v>
      </c>
      <c r="CU42" s="11">
        <f>IF(CR42=0,0,CS42/CR42*100)</f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f>CY42-CX42</f>
        <v>0</v>
      </c>
      <c r="DA42" s="11">
        <f>IF(CX42=0,0,CY42/CX42*100)</f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f>DE42-DD42</f>
        <v>0</v>
      </c>
      <c r="DG42" s="11">
        <f>IF(DD42=0,0,DE42/DD42*100)</f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f>DK42-DJ42</f>
        <v>0</v>
      </c>
      <c r="DM42" s="11">
        <f>IF(DJ42=0,0,DK42/DJ42*100)</f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f>DQ42-DP42</f>
        <v>0</v>
      </c>
      <c r="DS42" s="11">
        <f>IF(DP42=0,0,DQ42/DP42*100)</f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f>DW42-DV42</f>
        <v>0</v>
      </c>
      <c r="DY42" s="11">
        <f>IF(DV42=0,0,DW42/DV42*100)</f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f>EC42-EB42</f>
        <v>0</v>
      </c>
      <c r="EE42" s="11">
        <f>IF(EB42=0,0,EC42/EB42*100)</f>
        <v>0</v>
      </c>
      <c r="EF42" s="11">
        <v>0</v>
      </c>
      <c r="EG42" s="11">
        <v>0</v>
      </c>
      <c r="EH42" s="11">
        <v>0</v>
      </c>
      <c r="EI42" s="11">
        <v>0</v>
      </c>
      <c r="EJ42" s="11">
        <f>EI42-EH42</f>
        <v>0</v>
      </c>
      <c r="EK42" s="11">
        <f>IF(EH42=0,0,EI42/EH42*100)</f>
        <v>0</v>
      </c>
    </row>
    <row r="43" spans="1:141" x14ac:dyDescent="0.2">
      <c r="A43" s="12" t="s">
        <v>69</v>
      </c>
      <c r="B43" s="13"/>
      <c r="C43" s="13"/>
      <c r="D43" s="14">
        <v>4990358</v>
      </c>
      <c r="E43" s="14">
        <v>8456255.629999999</v>
      </c>
      <c r="F43" s="14">
        <v>7071711.6916666683</v>
      </c>
      <c r="G43" s="14">
        <v>8373834.1999999993</v>
      </c>
      <c r="H43" s="14">
        <f>G43-F43</f>
        <v>1302122.508333331</v>
      </c>
      <c r="I43" s="14">
        <f>IF(F43=0,0,G43/F43*100)</f>
        <v>118.41311644347374</v>
      </c>
      <c r="J43" s="14">
        <v>3423265</v>
      </c>
      <c r="K43" s="14">
        <v>5356866.6099999994</v>
      </c>
      <c r="L43" s="14">
        <v>4464055.5083333338</v>
      </c>
      <c r="M43" s="14">
        <v>4616164.3</v>
      </c>
      <c r="N43" s="14">
        <f>M43-L43</f>
        <v>152108.79166666605</v>
      </c>
      <c r="O43" s="14">
        <f>IF(L43=0,0,M43/L43*100)</f>
        <v>103.40741264042785</v>
      </c>
      <c r="P43" s="14">
        <v>828960</v>
      </c>
      <c r="Q43" s="14">
        <v>1266557.57</v>
      </c>
      <c r="R43" s="14">
        <v>1057007.9750000001</v>
      </c>
      <c r="S43" s="14">
        <v>2125050.7400000002</v>
      </c>
      <c r="T43" s="14">
        <f>S43-R43</f>
        <v>1068042.7650000001</v>
      </c>
      <c r="U43" s="14">
        <f>IF(R43=0,0,S43/R43*100)</f>
        <v>201.0439646872106</v>
      </c>
      <c r="V43" s="14">
        <v>828960</v>
      </c>
      <c r="W43" s="14">
        <v>1266557.57</v>
      </c>
      <c r="X43" s="14">
        <v>1057007.9750000001</v>
      </c>
      <c r="Y43" s="14">
        <v>2125050.7400000002</v>
      </c>
      <c r="Z43" s="14">
        <f>Y43-X43</f>
        <v>1068042.7650000001</v>
      </c>
      <c r="AA43" s="14">
        <f>IF(X43=0,0,Y43/X43*100)</f>
        <v>201.0439646872106</v>
      </c>
      <c r="AB43" s="14">
        <v>738133</v>
      </c>
      <c r="AC43" s="14">
        <v>1832831.45</v>
      </c>
      <c r="AD43" s="14">
        <v>1550648.2083333333</v>
      </c>
      <c r="AE43" s="14">
        <v>1632619.16</v>
      </c>
      <c r="AF43" s="14">
        <f>AE43-AD43</f>
        <v>81970.95166666666</v>
      </c>
      <c r="AG43" s="14">
        <f>IF(AD43=0,0,AE43/AD43*100)</f>
        <v>105.28623779566163</v>
      </c>
      <c r="AH43" s="14">
        <v>1170</v>
      </c>
      <c r="AI43" s="14">
        <v>677228.47</v>
      </c>
      <c r="AJ43" s="14">
        <v>574455.3916666666</v>
      </c>
      <c r="AK43" s="14">
        <v>676598.55999999994</v>
      </c>
      <c r="AL43" s="14">
        <f>AK43-AJ43</f>
        <v>102143.16833333333</v>
      </c>
      <c r="AM43" s="14">
        <f>IF(AJ43=0,0,AK43/AJ43*100)</f>
        <v>117.78087033650873</v>
      </c>
      <c r="AN43" s="14">
        <v>0</v>
      </c>
      <c r="AO43" s="14">
        <v>0</v>
      </c>
      <c r="AP43" s="14">
        <v>0</v>
      </c>
      <c r="AQ43" s="14">
        <v>353.15000000000003</v>
      </c>
      <c r="AR43" s="14">
        <f>AQ43-AP43</f>
        <v>353.15000000000003</v>
      </c>
      <c r="AS43" s="14">
        <f>IF(AP43=0,0,AQ43/AP43*100)</f>
        <v>0</v>
      </c>
      <c r="AT43" s="14">
        <v>121000</v>
      </c>
      <c r="AU43" s="14">
        <v>121000</v>
      </c>
      <c r="AV43" s="14">
        <v>102333.33333333334</v>
      </c>
      <c r="AW43" s="14">
        <v>90762.09</v>
      </c>
      <c r="AX43" s="14">
        <f>AW43-AV43</f>
        <v>-11571.243333333347</v>
      </c>
      <c r="AY43" s="14">
        <f>IF(AV43=0,0,AW43/AV43*100)</f>
        <v>88.692596091205203</v>
      </c>
      <c r="AZ43" s="14">
        <v>6900</v>
      </c>
      <c r="BA43" s="14">
        <v>15002.97</v>
      </c>
      <c r="BB43" s="14">
        <v>12502.474999999999</v>
      </c>
      <c r="BC43" s="14">
        <v>17502.21</v>
      </c>
      <c r="BD43" s="14">
        <f>BC43-BB43</f>
        <v>4999.7350000000006</v>
      </c>
      <c r="BE43" s="14">
        <f>IF(BB43=0,0,BC43/BB43*100)</f>
        <v>139.9899619875265</v>
      </c>
      <c r="BF43" s="14">
        <v>144171</v>
      </c>
      <c r="BG43" s="14">
        <v>144171</v>
      </c>
      <c r="BH43" s="14">
        <v>120204.16666666669</v>
      </c>
      <c r="BI43" s="14">
        <v>91951.73</v>
      </c>
      <c r="BJ43" s="14">
        <f>BI43-BH43</f>
        <v>-28252.43666666669</v>
      </c>
      <c r="BK43" s="14">
        <f>IF(BH43=0,0,BI43/BH43*100)</f>
        <v>76.496291725883026</v>
      </c>
      <c r="BL43" s="14">
        <v>0</v>
      </c>
      <c r="BM43" s="14">
        <v>0</v>
      </c>
      <c r="BN43" s="14">
        <v>0</v>
      </c>
      <c r="BO43" s="14">
        <v>278.32</v>
      </c>
      <c r="BP43" s="14">
        <f>BO43-BN43</f>
        <v>278.32</v>
      </c>
      <c r="BQ43" s="14">
        <f>IF(BN43=0,0,BO43/BN43*100)</f>
        <v>0</v>
      </c>
      <c r="BR43" s="14">
        <v>0</v>
      </c>
      <c r="BS43" s="14">
        <v>4556.8599999999997</v>
      </c>
      <c r="BT43" s="14">
        <v>3797.3833333333328</v>
      </c>
      <c r="BU43" s="14">
        <v>12691.33</v>
      </c>
      <c r="BV43" s="14">
        <f>BU43-BT43</f>
        <v>8893.9466666666667</v>
      </c>
      <c r="BW43" s="14">
        <f>IF(BT43=0,0,BU43/BT43*100)</f>
        <v>334.21250597999506</v>
      </c>
      <c r="BX43" s="14">
        <v>148100</v>
      </c>
      <c r="BY43" s="14">
        <v>148100</v>
      </c>
      <c r="BZ43" s="14">
        <v>123466.66666666669</v>
      </c>
      <c r="CA43" s="14">
        <v>51009.1</v>
      </c>
      <c r="CB43" s="14">
        <f>CA43-BZ43</f>
        <v>-72457.56666666668</v>
      </c>
      <c r="CC43" s="14">
        <f>IF(BZ43=0,0,CA43/BZ43*100)</f>
        <v>41.314065874730019</v>
      </c>
      <c r="CD43" s="14">
        <v>0</v>
      </c>
      <c r="CE43" s="14">
        <v>0</v>
      </c>
      <c r="CF43" s="14">
        <v>0</v>
      </c>
      <c r="CG43" s="14">
        <v>1594.03</v>
      </c>
      <c r="CH43" s="14">
        <f>CG43-CF43</f>
        <v>1594.03</v>
      </c>
      <c r="CI43" s="14">
        <f>IF(CF43=0,0,CG43/CF43*100)</f>
        <v>0</v>
      </c>
      <c r="CJ43" s="14">
        <v>0</v>
      </c>
      <c r="CK43" s="14">
        <v>0</v>
      </c>
      <c r="CL43" s="14">
        <v>0</v>
      </c>
      <c r="CM43" s="14">
        <v>491</v>
      </c>
      <c r="CN43" s="14">
        <f>CM43-CL43</f>
        <v>491</v>
      </c>
      <c r="CO43" s="14">
        <f>IF(CL43=0,0,CM43/CL43*100)</f>
        <v>0</v>
      </c>
      <c r="CP43" s="14">
        <v>56000</v>
      </c>
      <c r="CQ43" s="14">
        <v>79205.06</v>
      </c>
      <c r="CR43" s="14">
        <v>67420.883333333331</v>
      </c>
      <c r="CS43" s="14">
        <v>96076.62</v>
      </c>
      <c r="CT43" s="14">
        <f>CS43-CR43</f>
        <v>28655.736666666664</v>
      </c>
      <c r="CU43" s="14">
        <f>IF(CR43=0,0,CS43/CR43*100)</f>
        <v>142.50276064315383</v>
      </c>
      <c r="CV43" s="14">
        <v>2532</v>
      </c>
      <c r="CW43" s="14">
        <v>67994.27</v>
      </c>
      <c r="CX43" s="14">
        <v>57083.891666666663</v>
      </c>
      <c r="CY43" s="14">
        <v>71358.09</v>
      </c>
      <c r="CZ43" s="14">
        <f>CY43-CX43</f>
        <v>14274.198333333334</v>
      </c>
      <c r="DA43" s="14">
        <f>IF(CX43=0,0,CY43/CX43*100)</f>
        <v>125.0056503096977</v>
      </c>
      <c r="DB43" s="14">
        <v>174660</v>
      </c>
      <c r="DC43" s="14">
        <v>174660</v>
      </c>
      <c r="DD43" s="14">
        <v>145423.33333333331</v>
      </c>
      <c r="DE43" s="14">
        <v>143328.93</v>
      </c>
      <c r="DF43" s="14">
        <f>DE43-DD43</f>
        <v>-2094.4033333333209</v>
      </c>
      <c r="DG43" s="14">
        <f>IF(DD43=0,0,DE43/DD43*100)</f>
        <v>98.559788662983934</v>
      </c>
      <c r="DH43" s="14">
        <v>0</v>
      </c>
      <c r="DI43" s="14">
        <v>0</v>
      </c>
      <c r="DJ43" s="14">
        <v>0</v>
      </c>
      <c r="DK43" s="14">
        <v>46.02</v>
      </c>
      <c r="DL43" s="14">
        <f>DK43-DJ43</f>
        <v>46.02</v>
      </c>
      <c r="DM43" s="14">
        <f>IF(DJ43=0,0,DK43/DJ43*100)</f>
        <v>0</v>
      </c>
      <c r="DN43" s="14">
        <v>0</v>
      </c>
      <c r="DO43" s="14">
        <v>299792</v>
      </c>
      <c r="DP43" s="14">
        <v>249826.66666666663</v>
      </c>
      <c r="DQ43" s="14">
        <v>299816.33</v>
      </c>
      <c r="DR43" s="14">
        <f>DQ43-DP43</f>
        <v>49989.663333333388</v>
      </c>
      <c r="DS43" s="14">
        <f>IF(DP43=0,0,DQ43/DP43*100)</f>
        <v>120.00973875220156</v>
      </c>
      <c r="DT43" s="14">
        <v>79600</v>
      </c>
      <c r="DU43" s="14">
        <v>79600</v>
      </c>
      <c r="DV43" s="14">
        <v>75866.666666666657</v>
      </c>
      <c r="DW43" s="14">
        <v>53960.72</v>
      </c>
      <c r="DX43" s="14">
        <f>DW43-DV43</f>
        <v>-21905.946666666656</v>
      </c>
      <c r="DY43" s="14">
        <f>IF(DV43=0,0,DW43/DV43*100)</f>
        <v>71.125729349736389</v>
      </c>
      <c r="DZ43" s="14">
        <v>0</v>
      </c>
      <c r="EA43" s="14">
        <v>0</v>
      </c>
      <c r="EB43" s="14">
        <v>0</v>
      </c>
      <c r="EC43" s="14">
        <v>653.30999999999995</v>
      </c>
      <c r="ED43" s="14">
        <f>EC43-EB43</f>
        <v>653.30999999999995</v>
      </c>
      <c r="EE43" s="14">
        <f>IF(EB43=0,0,EC43/EB43*100)</f>
        <v>0</v>
      </c>
      <c r="EF43" s="14">
        <v>4000</v>
      </c>
      <c r="EG43" s="14">
        <v>21520.82</v>
      </c>
      <c r="EH43" s="14">
        <v>18267.349999999999</v>
      </c>
      <c r="EI43" s="14">
        <v>24147.62</v>
      </c>
      <c r="EJ43" s="14">
        <f>EI43-EH43</f>
        <v>5880.27</v>
      </c>
      <c r="EK43" s="14">
        <f>IF(EH43=0,0,EI43/EH43*100)</f>
        <v>132.19005493407639</v>
      </c>
    </row>
    <row r="44" spans="1:141" x14ac:dyDescent="0.2">
      <c r="A44" s="12" t="s">
        <v>70</v>
      </c>
      <c r="B44" s="13"/>
      <c r="C44" s="13"/>
      <c r="D44" s="14">
        <v>4990358</v>
      </c>
      <c r="E44" s="14">
        <v>26455602.629999995</v>
      </c>
      <c r="F44" s="14">
        <v>24767658.69166667</v>
      </c>
      <c r="G44" s="14">
        <v>11987604.720000001</v>
      </c>
      <c r="H44" s="14">
        <f>G44-F44</f>
        <v>-12780053.971666669</v>
      </c>
      <c r="I44" s="14">
        <f>IF(F44=0,0,G44/F44*100)</f>
        <v>48.400233826031169</v>
      </c>
      <c r="J44" s="14">
        <v>3423265</v>
      </c>
      <c r="K44" s="14">
        <v>23221716.609999999</v>
      </c>
      <c r="L44" s="14">
        <v>22025505.508333333</v>
      </c>
      <c r="M44" s="14">
        <v>8095437.8200000003</v>
      </c>
      <c r="N44" s="14">
        <f>M44-L44</f>
        <v>-13930067.688333333</v>
      </c>
      <c r="O44" s="14">
        <f>IF(L44=0,0,M44/L44*100)</f>
        <v>36.754833240658641</v>
      </c>
      <c r="P44" s="14">
        <v>828960</v>
      </c>
      <c r="Q44" s="14">
        <v>1401054.57</v>
      </c>
      <c r="R44" s="14">
        <v>1191504.9750000001</v>
      </c>
      <c r="S44" s="14">
        <v>2259547.7400000002</v>
      </c>
      <c r="T44" s="14">
        <f>S44-R44</f>
        <v>1068042.7650000001</v>
      </c>
      <c r="U44" s="14">
        <f>IF(R44=0,0,S44/R44*100)</f>
        <v>189.63812887143001</v>
      </c>
      <c r="V44" s="14">
        <v>828960</v>
      </c>
      <c r="W44" s="14">
        <v>1401054.57</v>
      </c>
      <c r="X44" s="14">
        <v>1191504.9750000001</v>
      </c>
      <c r="Y44" s="14">
        <v>2259547.7400000002</v>
      </c>
      <c r="Z44" s="14">
        <f>Y44-X44</f>
        <v>1068042.7650000001</v>
      </c>
      <c r="AA44" s="14">
        <f>IF(X44=0,0,Y44/X44*100)</f>
        <v>189.63812887143001</v>
      </c>
      <c r="AB44" s="14">
        <v>738133</v>
      </c>
      <c r="AC44" s="14">
        <v>1832831.45</v>
      </c>
      <c r="AD44" s="14">
        <v>1550648.2083333333</v>
      </c>
      <c r="AE44" s="14">
        <v>1632619.16</v>
      </c>
      <c r="AF44" s="14">
        <f>AE44-AD44</f>
        <v>81970.95166666666</v>
      </c>
      <c r="AG44" s="14">
        <f>IF(AD44=0,0,AE44/AD44*100)</f>
        <v>105.28623779566163</v>
      </c>
      <c r="AH44" s="14">
        <v>1170</v>
      </c>
      <c r="AI44" s="14">
        <v>677228.47</v>
      </c>
      <c r="AJ44" s="14">
        <v>574455.3916666666</v>
      </c>
      <c r="AK44" s="14">
        <v>676598.55999999994</v>
      </c>
      <c r="AL44" s="14">
        <f>AK44-AJ44</f>
        <v>102143.16833333333</v>
      </c>
      <c r="AM44" s="14">
        <f>IF(AJ44=0,0,AK44/AJ44*100)</f>
        <v>117.78087033650873</v>
      </c>
      <c r="AN44" s="14">
        <v>0</v>
      </c>
      <c r="AO44" s="14">
        <v>0</v>
      </c>
      <c r="AP44" s="14">
        <v>0</v>
      </c>
      <c r="AQ44" s="14">
        <v>353.15000000000003</v>
      </c>
      <c r="AR44" s="14">
        <f>AQ44-AP44</f>
        <v>353.15000000000003</v>
      </c>
      <c r="AS44" s="14">
        <f>IF(AP44=0,0,AQ44/AP44*100)</f>
        <v>0</v>
      </c>
      <c r="AT44" s="14">
        <v>121000</v>
      </c>
      <c r="AU44" s="14">
        <v>121000</v>
      </c>
      <c r="AV44" s="14">
        <v>102333.33333333334</v>
      </c>
      <c r="AW44" s="14">
        <v>90762.09</v>
      </c>
      <c r="AX44" s="14">
        <f>AW44-AV44</f>
        <v>-11571.243333333347</v>
      </c>
      <c r="AY44" s="14">
        <f>IF(AV44=0,0,AW44/AV44*100)</f>
        <v>88.692596091205203</v>
      </c>
      <c r="AZ44" s="14">
        <v>6900</v>
      </c>
      <c r="BA44" s="14">
        <v>15002.97</v>
      </c>
      <c r="BB44" s="14">
        <v>12502.474999999999</v>
      </c>
      <c r="BC44" s="14">
        <v>17502.21</v>
      </c>
      <c r="BD44" s="14">
        <f>BC44-BB44</f>
        <v>4999.7350000000006</v>
      </c>
      <c r="BE44" s="14">
        <f>IF(BB44=0,0,BC44/BB44*100)</f>
        <v>139.9899619875265</v>
      </c>
      <c r="BF44" s="14">
        <v>144171</v>
      </c>
      <c r="BG44" s="14">
        <v>144171</v>
      </c>
      <c r="BH44" s="14">
        <v>120204.16666666669</v>
      </c>
      <c r="BI44" s="14">
        <v>91951.73</v>
      </c>
      <c r="BJ44" s="14">
        <f>BI44-BH44</f>
        <v>-28252.43666666669</v>
      </c>
      <c r="BK44" s="14">
        <f>IF(BH44=0,0,BI44/BH44*100)</f>
        <v>76.496291725883026</v>
      </c>
      <c r="BL44" s="14">
        <v>0</v>
      </c>
      <c r="BM44" s="14">
        <v>0</v>
      </c>
      <c r="BN44" s="14">
        <v>0</v>
      </c>
      <c r="BO44" s="14">
        <v>278.32</v>
      </c>
      <c r="BP44" s="14">
        <f>BO44-BN44</f>
        <v>278.32</v>
      </c>
      <c r="BQ44" s="14">
        <f>IF(BN44=0,0,BO44/BN44*100)</f>
        <v>0</v>
      </c>
      <c r="BR44" s="14">
        <v>0</v>
      </c>
      <c r="BS44" s="14">
        <v>4556.8599999999997</v>
      </c>
      <c r="BT44" s="14">
        <v>3797.3833333333328</v>
      </c>
      <c r="BU44" s="14">
        <v>12691.33</v>
      </c>
      <c r="BV44" s="14">
        <f>BU44-BT44</f>
        <v>8893.9466666666667</v>
      </c>
      <c r="BW44" s="14">
        <f>IF(BT44=0,0,BU44/BT44*100)</f>
        <v>334.21250597999506</v>
      </c>
      <c r="BX44" s="14">
        <v>148100</v>
      </c>
      <c r="BY44" s="14">
        <v>148100</v>
      </c>
      <c r="BZ44" s="14">
        <v>123466.66666666669</v>
      </c>
      <c r="CA44" s="14">
        <v>51009.1</v>
      </c>
      <c r="CB44" s="14">
        <f>CA44-BZ44</f>
        <v>-72457.56666666668</v>
      </c>
      <c r="CC44" s="14">
        <f>IF(BZ44=0,0,CA44/BZ44*100)</f>
        <v>41.314065874730019</v>
      </c>
      <c r="CD44" s="14">
        <v>0</v>
      </c>
      <c r="CE44" s="14">
        <v>0</v>
      </c>
      <c r="CF44" s="14">
        <v>0</v>
      </c>
      <c r="CG44" s="14">
        <v>1594.03</v>
      </c>
      <c r="CH44" s="14">
        <f>CG44-CF44</f>
        <v>1594.03</v>
      </c>
      <c r="CI44" s="14">
        <f>IF(CF44=0,0,CG44/CF44*100)</f>
        <v>0</v>
      </c>
      <c r="CJ44" s="14">
        <v>0</v>
      </c>
      <c r="CK44" s="14">
        <v>0</v>
      </c>
      <c r="CL44" s="14">
        <v>0</v>
      </c>
      <c r="CM44" s="14">
        <v>491</v>
      </c>
      <c r="CN44" s="14">
        <f>CM44-CL44</f>
        <v>491</v>
      </c>
      <c r="CO44" s="14">
        <f>IF(CL44=0,0,CM44/CL44*100)</f>
        <v>0</v>
      </c>
      <c r="CP44" s="14">
        <v>56000</v>
      </c>
      <c r="CQ44" s="14">
        <v>79205.06</v>
      </c>
      <c r="CR44" s="14">
        <v>67420.883333333331</v>
      </c>
      <c r="CS44" s="14">
        <v>96076.62</v>
      </c>
      <c r="CT44" s="14">
        <f>CS44-CR44</f>
        <v>28655.736666666664</v>
      </c>
      <c r="CU44" s="14">
        <f>IF(CR44=0,0,CS44/CR44*100)</f>
        <v>142.50276064315383</v>
      </c>
      <c r="CV44" s="14">
        <v>2532</v>
      </c>
      <c r="CW44" s="14">
        <v>67994.27</v>
      </c>
      <c r="CX44" s="14">
        <v>57083.891666666663</v>
      </c>
      <c r="CY44" s="14">
        <v>71358.09</v>
      </c>
      <c r="CZ44" s="14">
        <f>CY44-CX44</f>
        <v>14274.198333333334</v>
      </c>
      <c r="DA44" s="14">
        <f>IF(CX44=0,0,CY44/CX44*100)</f>
        <v>125.0056503096977</v>
      </c>
      <c r="DB44" s="14">
        <v>174660</v>
      </c>
      <c r="DC44" s="14">
        <v>174660</v>
      </c>
      <c r="DD44" s="14">
        <v>145423.33333333331</v>
      </c>
      <c r="DE44" s="14">
        <v>143328.93</v>
      </c>
      <c r="DF44" s="14">
        <f>DE44-DD44</f>
        <v>-2094.4033333333209</v>
      </c>
      <c r="DG44" s="14">
        <f>IF(DD44=0,0,DE44/DD44*100)</f>
        <v>98.559788662983934</v>
      </c>
      <c r="DH44" s="14">
        <v>0</v>
      </c>
      <c r="DI44" s="14">
        <v>0</v>
      </c>
      <c r="DJ44" s="14">
        <v>0</v>
      </c>
      <c r="DK44" s="14">
        <v>46.02</v>
      </c>
      <c r="DL44" s="14">
        <f>DK44-DJ44</f>
        <v>46.02</v>
      </c>
      <c r="DM44" s="14">
        <f>IF(DJ44=0,0,DK44/DJ44*100)</f>
        <v>0</v>
      </c>
      <c r="DN44" s="14">
        <v>0</v>
      </c>
      <c r="DO44" s="14">
        <v>299792</v>
      </c>
      <c r="DP44" s="14">
        <v>249826.66666666663</v>
      </c>
      <c r="DQ44" s="14">
        <v>299816.33</v>
      </c>
      <c r="DR44" s="14">
        <f>DQ44-DP44</f>
        <v>49989.663333333388</v>
      </c>
      <c r="DS44" s="14">
        <f>IF(DP44=0,0,DQ44/DP44*100)</f>
        <v>120.00973875220156</v>
      </c>
      <c r="DT44" s="14">
        <v>79600</v>
      </c>
      <c r="DU44" s="14">
        <v>79600</v>
      </c>
      <c r="DV44" s="14">
        <v>75866.666666666657</v>
      </c>
      <c r="DW44" s="14">
        <v>53960.72</v>
      </c>
      <c r="DX44" s="14">
        <f>DW44-DV44</f>
        <v>-21905.946666666656</v>
      </c>
      <c r="DY44" s="14">
        <f>IF(DV44=0,0,DW44/DV44*100)</f>
        <v>71.125729349736389</v>
      </c>
      <c r="DZ44" s="14">
        <v>0</v>
      </c>
      <c r="EA44" s="14">
        <v>0</v>
      </c>
      <c r="EB44" s="14">
        <v>0</v>
      </c>
      <c r="EC44" s="14">
        <v>653.30999999999995</v>
      </c>
      <c r="ED44" s="14">
        <f>EC44-EB44</f>
        <v>653.30999999999995</v>
      </c>
      <c r="EE44" s="14">
        <f>IF(EB44=0,0,EC44/EB44*100)</f>
        <v>0</v>
      </c>
      <c r="EF44" s="14">
        <v>4000</v>
      </c>
      <c r="EG44" s="14">
        <v>21520.82</v>
      </c>
      <c r="EH44" s="14">
        <v>18267.349999999999</v>
      </c>
      <c r="EI44" s="14">
        <v>24147.62</v>
      </c>
      <c r="EJ44" s="14">
        <f>EI44-EH44</f>
        <v>5880.27</v>
      </c>
      <c r="EK44" s="14">
        <f>IF(EH44=0,0,EI44/EH44*100)</f>
        <v>132.19005493407639</v>
      </c>
    </row>
  </sheetData>
  <mergeCells count="30">
    <mergeCell ref="DT7:DY7"/>
    <mergeCell ref="DZ7:EE7"/>
    <mergeCell ref="EF7:EK7"/>
    <mergeCell ref="A43:C43"/>
    <mergeCell ref="A44:C44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2019-11-01T11:44:55Z</dcterms:created>
  <dcterms:modified xsi:type="dcterms:W3CDTF">2019-11-01T11:45:44Z</dcterms:modified>
</cp:coreProperties>
</file>