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W102" i="1" l="1"/>
  <c r="BV102" i="1"/>
  <c r="BQ102" i="1"/>
  <c r="BP102" i="1"/>
  <c r="BK102" i="1"/>
  <c r="BJ102" i="1"/>
  <c r="BE102" i="1"/>
  <c r="BD102" i="1"/>
  <c r="AY102" i="1"/>
  <c r="AX102" i="1"/>
  <c r="AS102" i="1"/>
  <c r="AR102" i="1"/>
  <c r="AM102" i="1"/>
  <c r="AL102" i="1"/>
  <c r="AG102" i="1"/>
  <c r="AF102" i="1"/>
  <c r="AA102" i="1"/>
  <c r="Z102" i="1"/>
  <c r="U102" i="1"/>
  <c r="T102" i="1"/>
  <c r="O102" i="1"/>
  <c r="N102" i="1"/>
  <c r="I102" i="1"/>
  <c r="H102" i="1"/>
  <c r="BW101" i="1"/>
  <c r="BV101" i="1"/>
  <c r="BQ101" i="1"/>
  <c r="BP101" i="1"/>
  <c r="BK101" i="1"/>
  <c r="BJ101" i="1"/>
  <c r="BE101" i="1"/>
  <c r="BD101" i="1"/>
  <c r="AY101" i="1"/>
  <c r="AX101" i="1"/>
  <c r="AS101" i="1"/>
  <c r="AR101" i="1"/>
  <c r="AM101" i="1"/>
  <c r="AL101" i="1"/>
  <c r="AG101" i="1"/>
  <c r="AF101" i="1"/>
  <c r="AA101" i="1"/>
  <c r="Z101" i="1"/>
  <c r="U101" i="1"/>
  <c r="T101" i="1"/>
  <c r="O101" i="1"/>
  <c r="N101" i="1"/>
  <c r="I101" i="1"/>
  <c r="H101" i="1"/>
  <c r="BW100" i="1"/>
  <c r="BV100" i="1"/>
  <c r="BQ100" i="1"/>
  <c r="BP100" i="1"/>
  <c r="BK100" i="1"/>
  <c r="BJ100" i="1"/>
  <c r="BE100" i="1"/>
  <c r="BD100" i="1"/>
  <c r="AY100" i="1"/>
  <c r="AX100" i="1"/>
  <c r="AS100" i="1"/>
  <c r="AR100" i="1"/>
  <c r="AM100" i="1"/>
  <c r="AL100" i="1"/>
  <c r="AG100" i="1"/>
  <c r="AF100" i="1"/>
  <c r="AA100" i="1"/>
  <c r="Z100" i="1"/>
  <c r="U100" i="1"/>
  <c r="T100" i="1"/>
  <c r="O100" i="1"/>
  <c r="N100" i="1"/>
  <c r="I100" i="1"/>
  <c r="H100" i="1"/>
  <c r="BW99" i="1"/>
  <c r="BV99" i="1"/>
  <c r="BQ99" i="1"/>
  <c r="BP99" i="1"/>
  <c r="BK99" i="1"/>
  <c r="BJ99" i="1"/>
  <c r="BE99" i="1"/>
  <c r="BD99" i="1"/>
  <c r="AY99" i="1"/>
  <c r="AX99" i="1"/>
  <c r="AS99" i="1"/>
  <c r="AR99" i="1"/>
  <c r="AM99" i="1"/>
  <c r="AL99" i="1"/>
  <c r="AG99" i="1"/>
  <c r="AF99" i="1"/>
  <c r="AA99" i="1"/>
  <c r="Z99" i="1"/>
  <c r="U99" i="1"/>
  <c r="T99" i="1"/>
  <c r="O99" i="1"/>
  <c r="N99" i="1"/>
  <c r="I99" i="1"/>
  <c r="H99" i="1"/>
  <c r="BW98" i="1"/>
  <c r="BV98" i="1"/>
  <c r="BQ98" i="1"/>
  <c r="BP98" i="1"/>
  <c r="BK98" i="1"/>
  <c r="BJ98" i="1"/>
  <c r="BE98" i="1"/>
  <c r="BD98" i="1"/>
  <c r="AY98" i="1"/>
  <c r="AX98" i="1"/>
  <c r="AS98" i="1"/>
  <c r="AR98" i="1"/>
  <c r="AM98" i="1"/>
  <c r="AL98" i="1"/>
  <c r="AG98" i="1"/>
  <c r="AF98" i="1"/>
  <c r="AA98" i="1"/>
  <c r="Z98" i="1"/>
  <c r="U98" i="1"/>
  <c r="T98" i="1"/>
  <c r="O98" i="1"/>
  <c r="N98" i="1"/>
  <c r="I98" i="1"/>
  <c r="H98" i="1"/>
  <c r="BW97" i="1"/>
  <c r="BV97" i="1"/>
  <c r="BQ97" i="1"/>
  <c r="BP97" i="1"/>
  <c r="BK97" i="1"/>
  <c r="BJ97" i="1"/>
  <c r="BE97" i="1"/>
  <c r="BD97" i="1"/>
  <c r="AY97" i="1"/>
  <c r="AX97" i="1"/>
  <c r="AS97" i="1"/>
  <c r="AR97" i="1"/>
  <c r="AM97" i="1"/>
  <c r="AL97" i="1"/>
  <c r="AG97" i="1"/>
  <c r="AF97" i="1"/>
  <c r="AA97" i="1"/>
  <c r="Z97" i="1"/>
  <c r="U97" i="1"/>
  <c r="T97" i="1"/>
  <c r="O97" i="1"/>
  <c r="N97" i="1"/>
  <c r="I97" i="1"/>
  <c r="H97" i="1"/>
  <c r="BW96" i="1"/>
  <c r="BV96" i="1"/>
  <c r="BQ96" i="1"/>
  <c r="BP96" i="1"/>
  <c r="BK96" i="1"/>
  <c r="BJ96" i="1"/>
  <c r="BE96" i="1"/>
  <c r="BD96" i="1"/>
  <c r="AY96" i="1"/>
  <c r="AX96" i="1"/>
  <c r="AS96" i="1"/>
  <c r="AR96" i="1"/>
  <c r="AM96" i="1"/>
  <c r="AL96" i="1"/>
  <c r="AG96" i="1"/>
  <c r="AF96" i="1"/>
  <c r="AA96" i="1"/>
  <c r="Z96" i="1"/>
  <c r="U96" i="1"/>
  <c r="T96" i="1"/>
  <c r="O96" i="1"/>
  <c r="N96" i="1"/>
  <c r="I96" i="1"/>
  <c r="H96" i="1"/>
  <c r="BW95" i="1"/>
  <c r="BV95" i="1"/>
  <c r="BQ95" i="1"/>
  <c r="BP95" i="1"/>
  <c r="BK95" i="1"/>
  <c r="BJ95" i="1"/>
  <c r="BE95" i="1"/>
  <c r="BD95" i="1"/>
  <c r="AY95" i="1"/>
  <c r="AX95" i="1"/>
  <c r="AS95" i="1"/>
  <c r="AR95" i="1"/>
  <c r="AM95" i="1"/>
  <c r="AL95" i="1"/>
  <c r="AG95" i="1"/>
  <c r="AF95" i="1"/>
  <c r="AA95" i="1"/>
  <c r="Z95" i="1"/>
  <c r="U95" i="1"/>
  <c r="T95" i="1"/>
  <c r="O95" i="1"/>
  <c r="N95" i="1"/>
  <c r="I95" i="1"/>
  <c r="H95" i="1"/>
  <c r="BW94" i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<sst xmlns="http://schemas.openxmlformats.org/spreadsheetml/2006/main" count="184" uniqueCount="114">
  <si>
    <t>Станом на 02.10.2020</t>
  </si>
  <si>
    <t>Аналіз виконання плану по доходах</t>
  </si>
  <si>
    <t>На 30.09.2020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</si>
  <si>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</si>
  <si>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</si>
  <si>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</si>
  <si>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</si>
  <si>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</si>
  <si>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</si>
  <si>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</si>
  <si>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</si>
  <si>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</si>
  <si>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</si>
  <si>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</si>
  <si>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</si>
  <si>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</si>
  <si>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</si>
  <si>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</si>
  <si>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</si>
  <si>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</si>
  <si>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с.Новоборове</t>
  </si>
  <si>
    <t>с.Половинкіне</t>
  </si>
  <si>
    <t>с.Титарівка</t>
  </si>
  <si>
    <t>с.Шпотине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</si>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</sst>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02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1" bestFit="1" customWidth="1"/>
    <col min="10" max="12" width="13.85546875" customWidth="1"/>
    <col min="13" max="13" width="12.42578125" bestFit="1" customWidth="1"/>
    <col min="14" max="14" width="11" bestFit="1" customWidth="1"/>
    <col min="16" max="18" width="13.85546875" customWidth="1"/>
    <col min="19" max="19" width="11.42578125" bestFit="1" customWidth="1"/>
    <col min="20" max="20" width="10.42578125" bestFit="1" customWidth="1"/>
    <col min="22" max="24" width="13.85546875" customWidth="1"/>
    <col min="25" max="25" width="11.42578125" bestFit="1" customWidth="1"/>
    <col min="26" max="26" width="10.42578125" bestFit="1" customWidth="1"/>
    <col min="28" max="30" width="13.85546875" customWidth="1"/>
    <col min="31" max="31" width="10.42578125" bestFit="1" customWidth="1"/>
    <col min="32" max="32" width="10" bestFit="1" customWidth="1"/>
    <col min="34" max="36" width="13.85546875" customWidth="1"/>
    <col min="37" max="37" width="9.42578125" bestFit="1" customWidth="1"/>
    <col min="40" max="42" width="13.85546875" customWidth="1"/>
    <col min="43" max="43" width="10.42578125" bestFit="1" customWidth="1"/>
    <col min="44" max="44" width="10" bestFit="1" customWidth="1"/>
    <col min="46" max="48" width="13.85546875" customWidth="1"/>
    <col min="49" max="49" width="10.42578125" bestFit="1" customWidth="1"/>
    <col min="50" max="50" width="10" bestFit="1" customWidth="1"/>
    <col min="52" max="54" width="13.85546875" customWidth="1"/>
    <col min="55" max="55" width="9.42578125" bestFit="1" customWidth="1"/>
    <col min="58" max="60" width="13.85546875" customWidth="1"/>
    <col min="61" max="61" width="10.42578125" bestFit="1" customWidth="1"/>
    <col min="62" max="62" width="10" bestFit="1" customWidth="1"/>
    <col min="64" max="66" width="13.85546875" customWidth="1"/>
    <col min="67" max="67" width="9.42578125" bestFit="1" customWidth="1"/>
    <col min="70" max="72" width="13.85546875" customWidth="1"/>
    <col min="73" max="73" width="9.42578125" bestFit="1" customWidth="1"/>
  </cols>
  <sheetData>
    <row r="1" spans="1:75" x14ac:dyDescent="0.2">
      <c r="A1" t="s">
        <v>0</v>
      </c>
    </row>
    <row r="2" spans="1: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7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7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5" x14ac:dyDescent="0.2">
      <c r="G6" t="s">
        <v>3</v>
      </c>
    </row>
    <row r="7" spans="1:75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</row>
    <row r="8" spans="1:75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</row>
    <row r="9" spans="1:75" x14ac:dyDescent="0.2">
      <c r="A9" s="10"/>
      <c r="B9" s="10">
        <v>10000000</v>
      </c>
      <c r="C9" s="10" t="s">
        <v>24</v>
      </c>
      <c r="D9" s="11">
        <v>141605089</v>
      </c>
      <c r="E9" s="11">
        <v>142708482</v>
      </c>
      <c r="F9" s="11">
        <v>105881947</v>
      </c>
      <c r="G9" s="11">
        <v>112147976.13000001</v>
      </c>
      <c r="H9" s="11">
        <f>G9-F9</f>
        <v>6266029.1300000101</v>
      </c>
      <c r="I9" s="11">
        <f>IF(F9=0,0,G9/F9*100)</f>
        <v>105.91793908927649</v>
      </c>
      <c r="J9" s="11">
        <v>110524400</v>
      </c>
      <c r="K9" s="11">
        <v>110524400</v>
      </c>
      <c r="L9" s="11">
        <v>82440200</v>
      </c>
      <c r="M9" s="11">
        <v>87681103.24000001</v>
      </c>
      <c r="N9" s="11">
        <f>M9-L9</f>
        <v>5240903.2400000095</v>
      </c>
      <c r="O9" s="11">
        <f>IF(L9=0,0,M9/L9*100)</f>
        <v>106.35721800771955</v>
      </c>
      <c r="P9" s="11">
        <v>20906435</v>
      </c>
      <c r="Q9" s="11">
        <v>21518756</v>
      </c>
      <c r="R9" s="11">
        <v>16036161</v>
      </c>
      <c r="S9" s="11">
        <v>16843455.140000001</v>
      </c>
      <c r="T9" s="11">
        <f>S9-R9</f>
        <v>807294.1400000006</v>
      </c>
      <c r="U9" s="11">
        <f>IF(R9=0,0,S9/R9*100)</f>
        <v>105.03421074408021</v>
      </c>
      <c r="V9" s="11">
        <v>20906435</v>
      </c>
      <c r="W9" s="11">
        <v>21518756</v>
      </c>
      <c r="X9" s="11">
        <v>16036161</v>
      </c>
      <c r="Y9" s="11">
        <v>16843455.140000001</v>
      </c>
      <c r="Z9" s="11">
        <f>Y9-X9</f>
        <v>807294.1400000006</v>
      </c>
      <c r="AA9" s="11">
        <f>IF(X9=0,0,Y9/X9*100)</f>
        <v>105.03421074408021</v>
      </c>
      <c r="AB9" s="11">
        <v>10174254</v>
      </c>
      <c r="AC9" s="11">
        <v>10665326</v>
      </c>
      <c r="AD9" s="11">
        <v>7405586</v>
      </c>
      <c r="AE9" s="11">
        <v>7623417.7500000009</v>
      </c>
      <c r="AF9" s="11">
        <f>AE9-AD9</f>
        <v>217831.75000000093</v>
      </c>
      <c r="AG9" s="11">
        <f>IF(AD9=0,0,AE9/AD9*100)</f>
        <v>102.94145189860735</v>
      </c>
      <c r="AH9" s="11">
        <v>809305</v>
      </c>
      <c r="AI9" s="11">
        <v>809305</v>
      </c>
      <c r="AJ9" s="11">
        <v>482995</v>
      </c>
      <c r="AK9" s="11">
        <v>511358.9</v>
      </c>
      <c r="AL9" s="11">
        <f>AK9-AJ9</f>
        <v>28363.900000000023</v>
      </c>
      <c r="AM9" s="11">
        <f>IF(AJ9=0,0,AK9/AJ9*100)</f>
        <v>105.87250385614759</v>
      </c>
      <c r="AN9" s="11">
        <v>1596500</v>
      </c>
      <c r="AO9" s="11">
        <v>1596500</v>
      </c>
      <c r="AP9" s="11">
        <v>1124250</v>
      </c>
      <c r="AQ9" s="11">
        <v>1310913.8</v>
      </c>
      <c r="AR9" s="11">
        <f>AQ9-AP9</f>
        <v>186663.80000000005</v>
      </c>
      <c r="AS9" s="11">
        <f>IF(AP9=0,0,AQ9/AP9*100)</f>
        <v>116.60340671558818</v>
      </c>
      <c r="AT9" s="11">
        <v>1711002</v>
      </c>
      <c r="AU9" s="11">
        <v>1711002</v>
      </c>
      <c r="AV9" s="11">
        <v>1215511</v>
      </c>
      <c r="AW9" s="11">
        <v>1151428.82</v>
      </c>
      <c r="AX9" s="11">
        <f>AW9-AV9</f>
        <v>-64082.179999999935</v>
      </c>
      <c r="AY9" s="11">
        <f>IF(AV9=0,0,AW9/AV9*100)</f>
        <v>94.727963794650975</v>
      </c>
      <c r="AZ9" s="11">
        <v>1222228</v>
      </c>
      <c r="BA9" s="11">
        <v>1222228</v>
      </c>
      <c r="BB9" s="11">
        <v>611000</v>
      </c>
      <c r="BC9" s="11">
        <v>671026.32000000007</v>
      </c>
      <c r="BD9" s="11">
        <f>BC9-BB9</f>
        <v>60026.320000000065</v>
      </c>
      <c r="BE9" s="11">
        <f>IF(BB9=0,0,BC9/BB9*100)</f>
        <v>109.8242749590835</v>
      </c>
      <c r="BF9" s="11">
        <v>3174722</v>
      </c>
      <c r="BG9" s="11">
        <v>3665794</v>
      </c>
      <c r="BH9" s="11">
        <v>2718603</v>
      </c>
      <c r="BI9" s="11">
        <v>2770520.7</v>
      </c>
      <c r="BJ9" s="11">
        <f>BI9-BH9</f>
        <v>51917.700000000186</v>
      </c>
      <c r="BK9" s="11">
        <f>IF(BH9=0,0,BI9/BH9*100)</f>
        <v>101.90971980829862</v>
      </c>
      <c r="BL9" s="11">
        <v>680460</v>
      </c>
      <c r="BM9" s="11">
        <v>680460</v>
      </c>
      <c r="BN9" s="11">
        <v>575013</v>
      </c>
      <c r="BO9" s="11">
        <v>509100.42999999993</v>
      </c>
      <c r="BP9" s="11">
        <f>BO9-BN9</f>
        <v>-65912.570000000065</v>
      </c>
      <c r="BQ9" s="11">
        <f>IF(BN9=0,0,BO9/BN9*100)</f>
        <v>88.537203506703307</v>
      </c>
      <c r="BR9" s="11">
        <v>980037</v>
      </c>
      <c r="BS9" s="11">
        <v>980037</v>
      </c>
      <c r="BT9" s="11">
        <v>678214</v>
      </c>
      <c r="BU9" s="11">
        <v>699068.78</v>
      </c>
      <c r="BV9" s="11">
        <f>BU9-BT9</f>
        <v>20854.780000000028</v>
      </c>
      <c r="BW9" s="11">
        <f>IF(BT9=0,0,BU9/BT9*100)</f>
        <v>103.07495569245107</v>
      </c>
    </row>
    <row r="10" spans="1:75" x14ac:dyDescent="0.2">
      <c r="A10" s="10"/>
      <c r="B10" s="10">
        <v>11000000</v>
      </c>
      <c r="C10" s="10" t="s">
        <v>25</v>
      </c>
      <c r="D10" s="11">
        <v>110524400</v>
      </c>
      <c r="E10" s="11">
        <v>110524400</v>
      </c>
      <c r="F10" s="11">
        <v>82440200</v>
      </c>
      <c r="G10" s="11">
        <v>87681103.24000001</v>
      </c>
      <c r="H10" s="11">
        <f>G10-F10</f>
        <v>5240903.2400000095</v>
      </c>
      <c r="I10" s="11">
        <f>IF(F10=0,0,G10/F10*100)</f>
        <v>106.35721800771955</v>
      </c>
      <c r="J10" s="11">
        <v>110524400</v>
      </c>
      <c r="K10" s="11">
        <v>110524400</v>
      </c>
      <c r="L10" s="11">
        <v>82440200</v>
      </c>
      <c r="M10" s="11">
        <v>87681103.24000001</v>
      </c>
      <c r="N10" s="11">
        <f>M10-L10</f>
        <v>5240903.2400000095</v>
      </c>
      <c r="O10" s="11">
        <f>IF(L10=0,0,M10/L10*100)</f>
        <v>106.35721800771955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</row>
    <row r="11" spans="1:75" x14ac:dyDescent="0.2">
      <c r="A11" s="10"/>
      <c r="B11" s="10">
        <v>11010000</v>
      </c>
      <c r="C11" s="10" t="s">
        <v>26</v>
      </c>
      <c r="D11" s="11">
        <v>110508400</v>
      </c>
      <c r="E11" s="11">
        <v>110508400</v>
      </c>
      <c r="F11" s="11">
        <v>82428200</v>
      </c>
      <c r="G11" s="11">
        <v>87672775.24000001</v>
      </c>
      <c r="H11" s="11">
        <f>G11-F11</f>
        <v>5244575.2400000095</v>
      </c>
      <c r="I11" s="11">
        <f>IF(F11=0,0,G11/F11*100)</f>
        <v>106.36259828553823</v>
      </c>
      <c r="J11" s="11">
        <v>110508400</v>
      </c>
      <c r="K11" s="11">
        <v>110508400</v>
      </c>
      <c r="L11" s="11">
        <v>82428200</v>
      </c>
      <c r="M11" s="11">
        <v>87672775.24000001</v>
      </c>
      <c r="N11" s="11">
        <f>M11-L11</f>
        <v>5244575.2400000095</v>
      </c>
      <c r="O11" s="11">
        <f>IF(L11=0,0,M11/L11*100)</f>
        <v>106.36259828553823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</row>
    <row r="12" spans="1:75" x14ac:dyDescent="0.2">
      <c r="A12" s="10"/>
      <c r="B12" s="10">
        <v>11010100</v>
      </c>
      <c r="C12" s="10" t="s">
        <v>27</v>
      </c>
      <c r="D12" s="11">
        <v>94543700</v>
      </c>
      <c r="E12" s="11">
        <v>94543700</v>
      </c>
      <c r="F12" s="11">
        <v>69840900</v>
      </c>
      <c r="G12" s="11">
        <v>72888860.299999997</v>
      </c>
      <c r="H12" s="11">
        <f>G12-F12</f>
        <v>3047960.299999997</v>
      </c>
      <c r="I12" s="11">
        <f>IF(F12=0,0,G12/F12*100)</f>
        <v>104.3641480851478</v>
      </c>
      <c r="J12" s="11">
        <v>94543700</v>
      </c>
      <c r="K12" s="11">
        <v>94543700</v>
      </c>
      <c r="L12" s="11">
        <v>69840900</v>
      </c>
      <c r="M12" s="11">
        <v>72888860.299999997</v>
      </c>
      <c r="N12" s="11">
        <f>M12-L12</f>
        <v>3047960.299999997</v>
      </c>
      <c r="O12" s="11">
        <f>IF(L12=0,0,M12/L12*100)</f>
        <v>104.3641480851478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</row>
    <row r="13" spans="1:75" x14ac:dyDescent="0.2">
      <c r="A13" s="10"/>
      <c r="B13" s="10">
        <v>11010200</v>
      </c>
      <c r="C13" s="10" t="s">
        <v>28</v>
      </c>
      <c r="D13" s="11">
        <v>8744700</v>
      </c>
      <c r="E13" s="11">
        <v>8744700</v>
      </c>
      <c r="F13" s="11">
        <v>7755000</v>
      </c>
      <c r="G13" s="11">
        <v>8262764.3399999999</v>
      </c>
      <c r="H13" s="11">
        <f>G13-F13</f>
        <v>507764.33999999985</v>
      </c>
      <c r="I13" s="11">
        <f>IF(F13=0,0,G13/F13*100)</f>
        <v>106.54757369439072</v>
      </c>
      <c r="J13" s="11">
        <v>8744700</v>
      </c>
      <c r="K13" s="11">
        <v>8744700</v>
      </c>
      <c r="L13" s="11">
        <v>7755000</v>
      </c>
      <c r="M13" s="11">
        <v>8262764.3399999999</v>
      </c>
      <c r="N13" s="11">
        <f>M13-L13</f>
        <v>507764.33999999985</v>
      </c>
      <c r="O13" s="11">
        <f>IF(L13=0,0,M13/L13*100)</f>
        <v>106.54757369439072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</row>
    <row r="14" spans="1:75" x14ac:dyDescent="0.2">
      <c r="A14" s="10"/>
      <c r="B14" s="10">
        <v>11010400</v>
      </c>
      <c r="C14" s="10" t="s">
        <v>29</v>
      </c>
      <c r="D14" s="11">
        <v>5900000</v>
      </c>
      <c r="E14" s="11">
        <v>5900000</v>
      </c>
      <c r="F14" s="11">
        <v>3765700</v>
      </c>
      <c r="G14" s="11">
        <v>5453711.9199999999</v>
      </c>
      <c r="H14" s="11">
        <f>G14-F14</f>
        <v>1688011.92</v>
      </c>
      <c r="I14" s="11">
        <f>IF(F14=0,0,G14/F14*100)</f>
        <v>144.82597976471837</v>
      </c>
      <c r="J14" s="11">
        <v>5900000</v>
      </c>
      <c r="K14" s="11">
        <v>5900000</v>
      </c>
      <c r="L14" s="11">
        <v>3765700</v>
      </c>
      <c r="M14" s="11">
        <v>5453711.9199999999</v>
      </c>
      <c r="N14" s="11">
        <f>M14-L14</f>
        <v>1688011.92</v>
      </c>
      <c r="O14" s="11">
        <f>IF(L14=0,0,M14/L14*100)</f>
        <v>144.82597976471837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</row>
    <row r="15" spans="1:75" x14ac:dyDescent="0.2">
      <c r="A15" s="10"/>
      <c r="B15" s="10">
        <v>11010500</v>
      </c>
      <c r="C15" s="10" t="s">
        <v>30</v>
      </c>
      <c r="D15" s="11">
        <v>1320000</v>
      </c>
      <c r="E15" s="11">
        <v>1320000</v>
      </c>
      <c r="F15" s="11">
        <v>1066600</v>
      </c>
      <c r="G15" s="11">
        <v>1067438.68</v>
      </c>
      <c r="H15" s="11">
        <f>G15-F15</f>
        <v>838.67999999993481</v>
      </c>
      <c r="I15" s="11">
        <f>IF(F15=0,0,G15/F15*100)</f>
        <v>100.07863116444777</v>
      </c>
      <c r="J15" s="11">
        <v>1320000</v>
      </c>
      <c r="K15" s="11">
        <v>1320000</v>
      </c>
      <c r="L15" s="11">
        <v>1066600</v>
      </c>
      <c r="M15" s="11">
        <v>1067438.68</v>
      </c>
      <c r="N15" s="11">
        <f>M15-L15</f>
        <v>838.67999999993481</v>
      </c>
      <c r="O15" s="11">
        <f>IF(L15=0,0,M15/L15*100)</f>
        <v>100.07863116444777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</row>
    <row r="16" spans="1:75" x14ac:dyDescent="0.2">
      <c r="A16" s="10"/>
      <c r="B16" s="10">
        <v>11020000</v>
      </c>
      <c r="C16" s="10" t="s">
        <v>31</v>
      </c>
      <c r="D16" s="11">
        <v>16000</v>
      </c>
      <c r="E16" s="11">
        <v>16000</v>
      </c>
      <c r="F16" s="11">
        <v>12000</v>
      </c>
      <c r="G16" s="11">
        <v>8328</v>
      </c>
      <c r="H16" s="11">
        <f>G16-F16</f>
        <v>-3672</v>
      </c>
      <c r="I16" s="11">
        <f>IF(F16=0,0,G16/F16*100)</f>
        <v>69.399999999999991</v>
      </c>
      <c r="J16" s="11">
        <v>16000</v>
      </c>
      <c r="K16" s="11">
        <v>16000</v>
      </c>
      <c r="L16" s="11">
        <v>12000</v>
      </c>
      <c r="M16" s="11">
        <v>8328</v>
      </c>
      <c r="N16" s="11">
        <f>M16-L16</f>
        <v>-3672</v>
      </c>
      <c r="O16" s="11">
        <f>IF(L16=0,0,M16/L16*100)</f>
        <v>69.399999999999991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</row>
    <row r="17" spans="1:75" x14ac:dyDescent="0.2">
      <c r="A17" s="10"/>
      <c r="B17" s="10">
        <v>11020200</v>
      </c>
      <c r="C17" s="10" t="s">
        <v>32</v>
      </c>
      <c r="D17" s="11">
        <v>16000</v>
      </c>
      <c r="E17" s="11">
        <v>16000</v>
      </c>
      <c r="F17" s="11">
        <v>12000</v>
      </c>
      <c r="G17" s="11">
        <v>8328</v>
      </c>
      <c r="H17" s="11">
        <f>G17-F17</f>
        <v>-3672</v>
      </c>
      <c r="I17" s="11">
        <f>IF(F17=0,0,G17/F17*100)</f>
        <v>69.399999999999991</v>
      </c>
      <c r="J17" s="11">
        <v>16000</v>
      </c>
      <c r="K17" s="11">
        <v>16000</v>
      </c>
      <c r="L17" s="11">
        <v>12000</v>
      </c>
      <c r="M17" s="11">
        <v>8328</v>
      </c>
      <c r="N17" s="11">
        <f>M17-L17</f>
        <v>-3672</v>
      </c>
      <c r="O17" s="11">
        <f>IF(L17=0,0,M17/L17*100)</f>
        <v>69.399999999999991</v>
      </c>
      <c r="P17" s="11">
        <v>0</v>
      </c>
      <c r="Q17" s="11">
        <v>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</row>
    <row r="18" spans="1:75" x14ac:dyDescent="0.2">
      <c r="A18" s="10"/>
      <c r="B18" s="10">
        <v>13000000</v>
      </c>
      <c r="C18" s="10" t="s">
        <v>33</v>
      </c>
      <c r="D18" s="11">
        <v>7050</v>
      </c>
      <c r="E18" s="11">
        <v>29498</v>
      </c>
      <c r="F18" s="11">
        <v>28579</v>
      </c>
      <c r="G18" s="11">
        <v>29698.420000000002</v>
      </c>
      <c r="H18" s="11">
        <f>G18-F18</f>
        <v>1119.4200000000019</v>
      </c>
      <c r="I18" s="11">
        <f>IF(F18=0,0,G18/F18*100)</f>
        <v>103.91693201301655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1345.85</v>
      </c>
      <c r="T18" s="11">
        <f>S18-R18</f>
        <v>1345.85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1345.85</v>
      </c>
      <c r="Z18" s="11">
        <f>Y18-X18</f>
        <v>1345.85</v>
      </c>
      <c r="AA18" s="11">
        <f>IF(X18=0,0,Y18/X18*100)</f>
        <v>0</v>
      </c>
      <c r="AB18" s="11">
        <v>7050</v>
      </c>
      <c r="AC18" s="11">
        <v>29498</v>
      </c>
      <c r="AD18" s="11">
        <v>28579</v>
      </c>
      <c r="AE18" s="11">
        <v>28352.57</v>
      </c>
      <c r="AF18" s="11">
        <f>AE18-AD18</f>
        <v>-226.43000000000029</v>
      </c>
      <c r="AG18" s="11">
        <f>IF(AD18=0,0,AE18/AD18*100)</f>
        <v>99.207704958186085</v>
      </c>
      <c r="AH18" s="11">
        <v>2650</v>
      </c>
      <c r="AI18" s="11">
        <v>2650</v>
      </c>
      <c r="AJ18" s="11">
        <v>1980</v>
      </c>
      <c r="AK18" s="11">
        <v>1782.78</v>
      </c>
      <c r="AL18" s="11">
        <f>AK18-AJ18</f>
        <v>-197.22000000000003</v>
      </c>
      <c r="AM18" s="11">
        <f>IF(AJ18=0,0,AK18/AJ18*100)</f>
        <v>90.039393939393946</v>
      </c>
      <c r="AN18" s="11">
        <v>1000</v>
      </c>
      <c r="AO18" s="11">
        <v>1000</v>
      </c>
      <c r="AP18" s="11">
        <v>751</v>
      </c>
      <c r="AQ18" s="11">
        <v>1764.2099999999998</v>
      </c>
      <c r="AR18" s="11">
        <f>AQ18-AP18</f>
        <v>1013.2099999999998</v>
      </c>
      <c r="AS18" s="11">
        <f>IF(AP18=0,0,AQ18/AP18*100)</f>
        <v>234.91478029294274</v>
      </c>
      <c r="AT18" s="11">
        <v>0</v>
      </c>
      <c r="AU18" s="11">
        <v>0</v>
      </c>
      <c r="AV18" s="11">
        <v>0</v>
      </c>
      <c r="AW18" s="11">
        <v>1.31</v>
      </c>
      <c r="AX18" s="11">
        <f>AW18-AV18</f>
        <v>1.31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22448</v>
      </c>
      <c r="BH18" s="11">
        <v>22448</v>
      </c>
      <c r="BI18" s="11">
        <v>22785.31</v>
      </c>
      <c r="BJ18" s="11">
        <f>BI18-BH18</f>
        <v>337.31000000000131</v>
      </c>
      <c r="BK18" s="11">
        <f>IF(BH18=0,0,BI18/BH18*100)</f>
        <v>101.5026282965075</v>
      </c>
      <c r="BL18" s="11">
        <v>3400</v>
      </c>
      <c r="BM18" s="11">
        <v>3400</v>
      </c>
      <c r="BN18" s="11">
        <v>3400</v>
      </c>
      <c r="BO18" s="11">
        <v>1253.2800000000002</v>
      </c>
      <c r="BP18" s="11">
        <f>BO18-BN18</f>
        <v>-2146.7199999999998</v>
      </c>
      <c r="BQ18" s="11">
        <f>IF(BN18=0,0,BO18/BN18*100)</f>
        <v>36.861176470588241</v>
      </c>
      <c r="BR18" s="11">
        <v>0</v>
      </c>
      <c r="BS18" s="11">
        <v>0</v>
      </c>
      <c r="BT18" s="11">
        <v>0</v>
      </c>
      <c r="BU18" s="11">
        <v>765.68000000000006</v>
      </c>
      <c r="BV18" s="11">
        <f>BU18-BT18</f>
        <v>765.68000000000006</v>
      </c>
      <c r="BW18" s="11">
        <f>IF(BT18=0,0,BU18/BT18*100)</f>
        <v>0</v>
      </c>
    </row>
    <row r="19" spans="1:75" x14ac:dyDescent="0.2">
      <c r="A19" s="10"/>
      <c r="B19" s="10">
        <v>13010000</v>
      </c>
      <c r="C19" s="10" t="s">
        <v>34</v>
      </c>
      <c r="D19" s="11">
        <v>7050</v>
      </c>
      <c r="E19" s="11">
        <v>29498</v>
      </c>
      <c r="F19" s="11">
        <v>28579</v>
      </c>
      <c r="G19" s="11">
        <v>28119.960000000003</v>
      </c>
      <c r="H19" s="11">
        <f>G19-F19</f>
        <v>-459.03999999999724</v>
      </c>
      <c r="I19" s="11">
        <f>IF(F19=0,0,G19/F19*100)</f>
        <v>98.393785646803607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7050</v>
      </c>
      <c r="AC19" s="11">
        <v>29498</v>
      </c>
      <c r="AD19" s="11">
        <v>28579</v>
      </c>
      <c r="AE19" s="11">
        <v>28119.960000000003</v>
      </c>
      <c r="AF19" s="11">
        <f>AE19-AD19</f>
        <v>-459.03999999999724</v>
      </c>
      <c r="AG19" s="11">
        <f>IF(AD19=0,0,AE19/AD19*100)</f>
        <v>98.393785646803607</v>
      </c>
      <c r="AH19" s="11">
        <v>2650</v>
      </c>
      <c r="AI19" s="11">
        <v>2650</v>
      </c>
      <c r="AJ19" s="11">
        <v>1980</v>
      </c>
      <c r="AK19" s="11">
        <v>1779.07</v>
      </c>
      <c r="AL19" s="11">
        <f>AK19-AJ19</f>
        <v>-200.93000000000006</v>
      </c>
      <c r="AM19" s="11">
        <f>IF(AJ19=0,0,AK19/AJ19*100)</f>
        <v>89.852020202020199</v>
      </c>
      <c r="AN19" s="11">
        <v>1000</v>
      </c>
      <c r="AO19" s="11">
        <v>1000</v>
      </c>
      <c r="AP19" s="11">
        <v>751</v>
      </c>
      <c r="AQ19" s="11">
        <v>1544.61</v>
      </c>
      <c r="AR19" s="11">
        <f>AQ19-AP19</f>
        <v>793.6099999999999</v>
      </c>
      <c r="AS19" s="11">
        <f>IF(AP19=0,0,AQ19/AP19*100)</f>
        <v>205.67376830892141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22448</v>
      </c>
      <c r="BH19" s="11">
        <v>22448</v>
      </c>
      <c r="BI19" s="11">
        <v>22778.400000000001</v>
      </c>
      <c r="BJ19" s="11">
        <f>BI19-BH19</f>
        <v>330.40000000000146</v>
      </c>
      <c r="BK19" s="11">
        <f>IF(BH19=0,0,BI19/BH19*100)</f>
        <v>101.47184604419101</v>
      </c>
      <c r="BL19" s="11">
        <v>3400</v>
      </c>
      <c r="BM19" s="11">
        <v>3400</v>
      </c>
      <c r="BN19" s="11">
        <v>3400</v>
      </c>
      <c r="BO19" s="11">
        <v>1253.1400000000001</v>
      </c>
      <c r="BP19" s="11">
        <f>BO19-BN19</f>
        <v>-2146.8599999999997</v>
      </c>
      <c r="BQ19" s="11">
        <f>IF(BN19=0,0,BO19/BN19*100)</f>
        <v>36.857058823529414</v>
      </c>
      <c r="BR19" s="11">
        <v>0</v>
      </c>
      <c r="BS19" s="11">
        <v>0</v>
      </c>
      <c r="BT19" s="11">
        <v>0</v>
      </c>
      <c r="BU19" s="11">
        <v>764.74</v>
      </c>
      <c r="BV19" s="11">
        <f>BU19-BT19</f>
        <v>764.74</v>
      </c>
      <c r="BW19" s="11">
        <f>IF(BT19=0,0,BU19/BT19*100)</f>
        <v>0</v>
      </c>
    </row>
    <row r="20" spans="1:75" x14ac:dyDescent="0.2">
      <c r="A20" s="10"/>
      <c r="B20" s="10">
        <v>13010200</v>
      </c>
      <c r="C20" s="10" t="s">
        <v>35</v>
      </c>
      <c r="D20" s="11">
        <v>7050</v>
      </c>
      <c r="E20" s="11">
        <v>29498</v>
      </c>
      <c r="F20" s="11">
        <v>28579</v>
      </c>
      <c r="G20" s="11">
        <v>28119.960000000003</v>
      </c>
      <c r="H20" s="11">
        <f>G20-F20</f>
        <v>-459.03999999999724</v>
      </c>
      <c r="I20" s="11">
        <f>IF(F20=0,0,G20/F20*100)</f>
        <v>98.393785646803607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7050</v>
      </c>
      <c r="AC20" s="11">
        <v>29498</v>
      </c>
      <c r="AD20" s="11">
        <v>28579</v>
      </c>
      <c r="AE20" s="11">
        <v>28119.960000000003</v>
      </c>
      <c r="AF20" s="11">
        <f>AE20-AD20</f>
        <v>-459.03999999999724</v>
      </c>
      <c r="AG20" s="11">
        <f>IF(AD20=0,0,AE20/AD20*100)</f>
        <v>98.393785646803607</v>
      </c>
      <c r="AH20" s="11">
        <v>2650</v>
      </c>
      <c r="AI20" s="11">
        <v>2650</v>
      </c>
      <c r="AJ20" s="11">
        <v>1980</v>
      </c>
      <c r="AK20" s="11">
        <v>1779.07</v>
      </c>
      <c r="AL20" s="11">
        <f>AK20-AJ20</f>
        <v>-200.93000000000006</v>
      </c>
      <c r="AM20" s="11">
        <f>IF(AJ20=0,0,AK20/AJ20*100)</f>
        <v>89.852020202020199</v>
      </c>
      <c r="AN20" s="11">
        <v>1000</v>
      </c>
      <c r="AO20" s="11">
        <v>1000</v>
      </c>
      <c r="AP20" s="11">
        <v>751</v>
      </c>
      <c r="AQ20" s="11">
        <v>1544.61</v>
      </c>
      <c r="AR20" s="11">
        <f>AQ20-AP20</f>
        <v>793.6099999999999</v>
      </c>
      <c r="AS20" s="11">
        <f>IF(AP20=0,0,AQ20/AP20*100)</f>
        <v>205.67376830892141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22448</v>
      </c>
      <c r="BH20" s="11">
        <v>22448</v>
      </c>
      <c r="BI20" s="11">
        <v>22778.400000000001</v>
      </c>
      <c r="BJ20" s="11">
        <f>BI20-BH20</f>
        <v>330.40000000000146</v>
      </c>
      <c r="BK20" s="11">
        <f>IF(BH20=0,0,BI20/BH20*100)</f>
        <v>101.47184604419101</v>
      </c>
      <c r="BL20" s="11">
        <v>3400</v>
      </c>
      <c r="BM20" s="11">
        <v>3400</v>
      </c>
      <c r="BN20" s="11">
        <v>3400</v>
      </c>
      <c r="BO20" s="11">
        <v>1253.1400000000001</v>
      </c>
      <c r="BP20" s="11">
        <f>BO20-BN20</f>
        <v>-2146.8599999999997</v>
      </c>
      <c r="BQ20" s="11">
        <f>IF(BN20=0,0,BO20/BN20*100)</f>
        <v>36.857058823529414</v>
      </c>
      <c r="BR20" s="11">
        <v>0</v>
      </c>
      <c r="BS20" s="11">
        <v>0</v>
      </c>
      <c r="BT20" s="11">
        <v>0</v>
      </c>
      <c r="BU20" s="11">
        <v>764.74</v>
      </c>
      <c r="BV20" s="11">
        <f>BU20-BT20</f>
        <v>764.74</v>
      </c>
      <c r="BW20" s="11">
        <f>IF(BT20=0,0,BU20/BT20*100)</f>
        <v>0</v>
      </c>
    </row>
    <row r="21" spans="1:75" x14ac:dyDescent="0.2">
      <c r="A21" s="10"/>
      <c r="B21" s="10">
        <v>13030000</v>
      </c>
      <c r="C21" s="10" t="s">
        <v>36</v>
      </c>
      <c r="D21" s="11">
        <v>0</v>
      </c>
      <c r="E21" s="11">
        <v>0</v>
      </c>
      <c r="F21" s="11">
        <v>0</v>
      </c>
      <c r="G21" s="11">
        <v>1578.46</v>
      </c>
      <c r="H21" s="11">
        <f>G21-F21</f>
        <v>1578.46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1345.85</v>
      </c>
      <c r="T21" s="11">
        <f>S21-R21</f>
        <v>1345.85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1345.85</v>
      </c>
      <c r="Z21" s="11">
        <f>Y21-X21</f>
        <v>1345.85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232.60999999999999</v>
      </c>
      <c r="AF21" s="11">
        <f>AE21-AD21</f>
        <v>232.60999999999999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3.71</v>
      </c>
      <c r="AL21" s="11">
        <f>AK21-AJ21</f>
        <v>3.71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219.6</v>
      </c>
      <c r="AR21" s="11">
        <f>AQ21-AP21</f>
        <v>219.6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1.31</v>
      </c>
      <c r="AX21" s="11">
        <f>AW21-AV21</f>
        <v>1.31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6.91</v>
      </c>
      <c r="BJ21" s="11">
        <f>BI21-BH21</f>
        <v>6.91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0.14000000000000001</v>
      </c>
      <c r="BP21" s="11">
        <f>BO21-BN21</f>
        <v>0.14000000000000001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0.94</v>
      </c>
      <c r="BV21" s="11">
        <f>BU21-BT21</f>
        <v>0.94</v>
      </c>
      <c r="BW21" s="11">
        <f>IF(BT21=0,0,BU21/BT21*100)</f>
        <v>0</v>
      </c>
    </row>
    <row r="22" spans="1:75" x14ac:dyDescent="0.2">
      <c r="A22" s="10"/>
      <c r="B22" s="10">
        <v>13030100</v>
      </c>
      <c r="C22" s="10" t="s">
        <v>37</v>
      </c>
      <c r="D22" s="11">
        <v>0</v>
      </c>
      <c r="E22" s="11">
        <v>0</v>
      </c>
      <c r="F22" s="11">
        <v>0</v>
      </c>
      <c r="G22" s="11">
        <v>1578.46</v>
      </c>
      <c r="H22" s="11">
        <f>G22-F22</f>
        <v>1578.46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1345.85</v>
      </c>
      <c r="T22" s="11">
        <f>S22-R22</f>
        <v>1345.85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1345.85</v>
      </c>
      <c r="Z22" s="11">
        <f>Y22-X22</f>
        <v>1345.85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232.60999999999999</v>
      </c>
      <c r="AF22" s="11">
        <f>AE22-AD22</f>
        <v>232.60999999999999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3.71</v>
      </c>
      <c r="AL22" s="11">
        <f>AK22-AJ22</f>
        <v>3.71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219.6</v>
      </c>
      <c r="AR22" s="11">
        <f>AQ22-AP22</f>
        <v>219.6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1.31</v>
      </c>
      <c r="AX22" s="11">
        <f>AW22-AV22</f>
        <v>1.31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6.91</v>
      </c>
      <c r="BJ22" s="11">
        <f>BI22-BH22</f>
        <v>6.91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0.14000000000000001</v>
      </c>
      <c r="BP22" s="11">
        <f>BO22-BN22</f>
        <v>0.14000000000000001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0.94</v>
      </c>
      <c r="BV22" s="11">
        <f>BU22-BT22</f>
        <v>0.94</v>
      </c>
      <c r="BW22" s="11">
        <f>IF(BT22=0,0,BU22/BT22*100)</f>
        <v>0</v>
      </c>
    </row>
    <row r="23" spans="1:75" x14ac:dyDescent="0.2">
      <c r="A23" s="10"/>
      <c r="B23" s="10">
        <v>14000000</v>
      </c>
      <c r="C23" s="10" t="s">
        <v>38</v>
      </c>
      <c r="D23" s="11">
        <v>6387722</v>
      </c>
      <c r="E23" s="11">
        <v>6791461</v>
      </c>
      <c r="F23" s="11">
        <v>5190878</v>
      </c>
      <c r="G23" s="11">
        <v>5550796.6100000003</v>
      </c>
      <c r="H23" s="11">
        <f>G23-F23</f>
        <v>359918.61000000034</v>
      </c>
      <c r="I23" s="11">
        <f>IF(F23=0,0,G23/F23*100)</f>
        <v>106.93367499679245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5078700</v>
      </c>
      <c r="Q23" s="11">
        <v>5078700</v>
      </c>
      <c r="R23" s="11">
        <v>3912500</v>
      </c>
      <c r="S23" s="11">
        <v>4111225.68</v>
      </c>
      <c r="T23" s="11">
        <f>S23-R23</f>
        <v>198725.68000000017</v>
      </c>
      <c r="U23" s="11">
        <f>IF(R23=0,0,S23/R23*100)</f>
        <v>105.07925060702877</v>
      </c>
      <c r="V23" s="11">
        <v>5078700</v>
      </c>
      <c r="W23" s="11">
        <v>5078700</v>
      </c>
      <c r="X23" s="11">
        <v>3912500</v>
      </c>
      <c r="Y23" s="11">
        <v>4111225.68</v>
      </c>
      <c r="Z23" s="11">
        <f>Y23-X23</f>
        <v>198725.68000000017</v>
      </c>
      <c r="AA23" s="11">
        <f>IF(X23=0,0,Y23/X23*100)</f>
        <v>105.07925060702877</v>
      </c>
      <c r="AB23" s="11">
        <v>1309022</v>
      </c>
      <c r="AC23" s="11">
        <v>1712761</v>
      </c>
      <c r="AD23" s="11">
        <v>1278378</v>
      </c>
      <c r="AE23" s="11">
        <v>1439570.9300000002</v>
      </c>
      <c r="AF23" s="11">
        <f>AE23-AD23</f>
        <v>161192.93000000017</v>
      </c>
      <c r="AG23" s="11">
        <f>IF(AD23=0,0,AE23/AD23*100)</f>
        <v>112.6091758462677</v>
      </c>
      <c r="AH23" s="11">
        <v>3400</v>
      </c>
      <c r="AI23" s="11">
        <v>3400</v>
      </c>
      <c r="AJ23" s="11">
        <v>2650</v>
      </c>
      <c r="AK23" s="11">
        <v>4210</v>
      </c>
      <c r="AL23" s="11">
        <f>AK23-AJ23</f>
        <v>1560</v>
      </c>
      <c r="AM23" s="11">
        <f>IF(AJ23=0,0,AK23/AJ23*100)</f>
        <v>158.8679245283019</v>
      </c>
      <c r="AN23" s="11">
        <v>47000</v>
      </c>
      <c r="AO23" s="11">
        <v>47000</v>
      </c>
      <c r="AP23" s="11">
        <v>35249</v>
      </c>
      <c r="AQ23" s="11">
        <v>47530.25</v>
      </c>
      <c r="AR23" s="11">
        <f>AQ23-AP23</f>
        <v>12281.25</v>
      </c>
      <c r="AS23" s="11">
        <f>IF(AP23=0,0,AQ23/AP23*100)</f>
        <v>134.84141394082101</v>
      </c>
      <c r="AT23" s="11">
        <v>1000</v>
      </c>
      <c r="AU23" s="11">
        <v>1000</v>
      </c>
      <c r="AV23" s="11">
        <v>730</v>
      </c>
      <c r="AW23" s="11">
        <v>5888.08</v>
      </c>
      <c r="AX23" s="11">
        <f>AW23-AV23</f>
        <v>5158.08</v>
      </c>
      <c r="AY23" s="11">
        <f>IF(AV23=0,0,AW23/AV23*100)</f>
        <v>806.58630136986301</v>
      </c>
      <c r="AZ23" s="11">
        <v>0</v>
      </c>
      <c r="BA23" s="11">
        <v>0</v>
      </c>
      <c r="BB23" s="11">
        <v>0</v>
      </c>
      <c r="BC23" s="11">
        <v>9402</v>
      </c>
      <c r="BD23" s="11">
        <f>BC23-BB23</f>
        <v>9402</v>
      </c>
      <c r="BE23" s="11">
        <f>IF(BB23=0,0,BC23/BB23*100)</f>
        <v>0</v>
      </c>
      <c r="BF23" s="11">
        <v>1237622</v>
      </c>
      <c r="BG23" s="11">
        <v>1641361</v>
      </c>
      <c r="BH23" s="11">
        <v>1224748</v>
      </c>
      <c r="BI23" s="11">
        <v>1351917.3</v>
      </c>
      <c r="BJ23" s="11">
        <f>BI23-BH23</f>
        <v>127169.30000000005</v>
      </c>
      <c r="BK23" s="11">
        <f>IF(BH23=0,0,BI23/BH23*100)</f>
        <v>110.38330334076889</v>
      </c>
      <c r="BL23" s="11">
        <v>20000</v>
      </c>
      <c r="BM23" s="11">
        <v>20000</v>
      </c>
      <c r="BN23" s="11">
        <v>15001</v>
      </c>
      <c r="BO23" s="11">
        <v>20623.3</v>
      </c>
      <c r="BP23" s="11">
        <f>BO23-BN23</f>
        <v>5622.2999999999993</v>
      </c>
      <c r="BQ23" s="11">
        <f>IF(BN23=0,0,BO23/BN23*100)</f>
        <v>137.47950136657556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</row>
    <row r="24" spans="1:75" x14ac:dyDescent="0.2">
      <c r="A24" s="10"/>
      <c r="B24" s="10">
        <v>14020000</v>
      </c>
      <c r="C24" s="10" t="s">
        <v>39</v>
      </c>
      <c r="D24" s="11">
        <v>830210</v>
      </c>
      <c r="E24" s="11">
        <v>904829</v>
      </c>
      <c r="F24" s="11">
        <v>688225</v>
      </c>
      <c r="G24" s="11">
        <v>859896.10000000009</v>
      </c>
      <c r="H24" s="11">
        <f>G24-F24</f>
        <v>171671.10000000009</v>
      </c>
      <c r="I24" s="11">
        <f>IF(F24=0,0,G24/F24*100)</f>
        <v>124.94403719713758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616600</v>
      </c>
      <c r="Q24" s="11">
        <v>616600</v>
      </c>
      <c r="R24" s="11">
        <v>467200</v>
      </c>
      <c r="S24" s="11">
        <v>581523.14</v>
      </c>
      <c r="T24" s="11">
        <f>S24-R24</f>
        <v>114323.14000000001</v>
      </c>
      <c r="U24" s="11">
        <f>IF(R24=0,0,S24/R24*100)</f>
        <v>124.46985017123289</v>
      </c>
      <c r="V24" s="11">
        <v>616600</v>
      </c>
      <c r="W24" s="11">
        <v>616600</v>
      </c>
      <c r="X24" s="11">
        <v>467200</v>
      </c>
      <c r="Y24" s="11">
        <v>581523.14</v>
      </c>
      <c r="Z24" s="11">
        <f>Y24-X24</f>
        <v>114323.14000000001</v>
      </c>
      <c r="AA24" s="11">
        <f>IF(X24=0,0,Y24/X24*100)</f>
        <v>124.46985017123289</v>
      </c>
      <c r="AB24" s="11">
        <v>213610</v>
      </c>
      <c r="AC24" s="11">
        <v>288229</v>
      </c>
      <c r="AD24" s="11">
        <v>221025</v>
      </c>
      <c r="AE24" s="11">
        <v>278372.96000000002</v>
      </c>
      <c r="AF24" s="11">
        <f>AE24-AD24</f>
        <v>57347.960000000021</v>
      </c>
      <c r="AG24" s="11">
        <f>IF(AD24=0,0,AE24/AD24*100)</f>
        <v>125.94636805791201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213610</v>
      </c>
      <c r="BG24" s="11">
        <v>288229</v>
      </c>
      <c r="BH24" s="11">
        <v>221025</v>
      </c>
      <c r="BI24" s="11">
        <v>278372.96000000002</v>
      </c>
      <c r="BJ24" s="11">
        <f>BI24-BH24</f>
        <v>57347.960000000021</v>
      </c>
      <c r="BK24" s="11">
        <f>IF(BH24=0,0,BI24/BH24*100)</f>
        <v>125.94636805791201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</row>
    <row r="25" spans="1:75" x14ac:dyDescent="0.2">
      <c r="A25" s="10"/>
      <c r="B25" s="10">
        <v>14021900</v>
      </c>
      <c r="C25" s="10" t="s">
        <v>40</v>
      </c>
      <c r="D25" s="11">
        <v>830210</v>
      </c>
      <c r="E25" s="11">
        <v>904829</v>
      </c>
      <c r="F25" s="11">
        <v>688225</v>
      </c>
      <c r="G25" s="11">
        <v>859896.10000000009</v>
      </c>
      <c r="H25" s="11">
        <f>G25-F25</f>
        <v>171671.10000000009</v>
      </c>
      <c r="I25" s="11">
        <f>IF(F25=0,0,G25/F25*100)</f>
        <v>124.94403719713758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616600</v>
      </c>
      <c r="Q25" s="11">
        <v>616600</v>
      </c>
      <c r="R25" s="11">
        <v>467200</v>
      </c>
      <c r="S25" s="11">
        <v>581523.14</v>
      </c>
      <c r="T25" s="11">
        <f>S25-R25</f>
        <v>114323.14000000001</v>
      </c>
      <c r="U25" s="11">
        <f>IF(R25=0,0,S25/R25*100)</f>
        <v>124.46985017123289</v>
      </c>
      <c r="V25" s="11">
        <v>616600</v>
      </c>
      <c r="W25" s="11">
        <v>616600</v>
      </c>
      <c r="X25" s="11">
        <v>467200</v>
      </c>
      <c r="Y25" s="11">
        <v>581523.14</v>
      </c>
      <c r="Z25" s="11">
        <f>Y25-X25</f>
        <v>114323.14000000001</v>
      </c>
      <c r="AA25" s="11">
        <f>IF(X25=0,0,Y25/X25*100)</f>
        <v>124.46985017123289</v>
      </c>
      <c r="AB25" s="11">
        <v>213610</v>
      </c>
      <c r="AC25" s="11">
        <v>288229</v>
      </c>
      <c r="AD25" s="11">
        <v>221025</v>
      </c>
      <c r="AE25" s="11">
        <v>278372.96000000002</v>
      </c>
      <c r="AF25" s="11">
        <f>AE25-AD25</f>
        <v>57347.960000000021</v>
      </c>
      <c r="AG25" s="11">
        <f>IF(AD25=0,0,AE25/AD25*100)</f>
        <v>125.94636805791201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213610</v>
      </c>
      <c r="BG25" s="11">
        <v>288229</v>
      </c>
      <c r="BH25" s="11">
        <v>221025</v>
      </c>
      <c r="BI25" s="11">
        <v>278372.96000000002</v>
      </c>
      <c r="BJ25" s="11">
        <f>BI25-BH25</f>
        <v>57347.960000000021</v>
      </c>
      <c r="BK25" s="11">
        <f>IF(BH25=0,0,BI25/BH25*100)</f>
        <v>125.94636805791201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</row>
    <row r="26" spans="1:75" x14ac:dyDescent="0.2">
      <c r="A26" s="10"/>
      <c r="B26" s="10">
        <v>14030000</v>
      </c>
      <c r="C26" s="10" t="s">
        <v>41</v>
      </c>
      <c r="D26" s="11">
        <v>3484209</v>
      </c>
      <c r="E26" s="11">
        <v>3813329</v>
      </c>
      <c r="F26" s="11">
        <v>2947502</v>
      </c>
      <c r="G26" s="11">
        <v>3007436.55</v>
      </c>
      <c r="H26" s="11">
        <f>G26-F26</f>
        <v>59934.549999999814</v>
      </c>
      <c r="I26" s="11">
        <f>IF(F26=0,0,G26/F26*100)</f>
        <v>102.03340150405327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2578600</v>
      </c>
      <c r="Q26" s="11">
        <v>2578600</v>
      </c>
      <c r="R26" s="11">
        <v>2032000</v>
      </c>
      <c r="S26" s="11">
        <v>2034001.96</v>
      </c>
      <c r="T26" s="11">
        <f>S26-R26</f>
        <v>2001.9599999999627</v>
      </c>
      <c r="U26" s="11">
        <f>IF(R26=0,0,S26/R26*100)</f>
        <v>100.09852165354332</v>
      </c>
      <c r="V26" s="11">
        <v>2578600</v>
      </c>
      <c r="W26" s="11">
        <v>2578600</v>
      </c>
      <c r="X26" s="11">
        <v>2032000</v>
      </c>
      <c r="Y26" s="11">
        <v>2034001.96</v>
      </c>
      <c r="Z26" s="11">
        <f>Y26-X26</f>
        <v>2001.9599999999627</v>
      </c>
      <c r="AA26" s="11">
        <f>IF(X26=0,0,Y26/X26*100)</f>
        <v>100.09852165354332</v>
      </c>
      <c r="AB26" s="11">
        <v>905609</v>
      </c>
      <c r="AC26" s="11">
        <v>1234729</v>
      </c>
      <c r="AD26" s="11">
        <v>915502</v>
      </c>
      <c r="AE26" s="11">
        <v>973434.59</v>
      </c>
      <c r="AF26" s="11">
        <f>AE26-AD26</f>
        <v>57932.589999999967</v>
      </c>
      <c r="AG26" s="11">
        <f>IF(AD26=0,0,AE26/AD26*100)</f>
        <v>106.3279588684678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905609</v>
      </c>
      <c r="BG26" s="11">
        <v>1234729</v>
      </c>
      <c r="BH26" s="11">
        <v>915502</v>
      </c>
      <c r="BI26" s="11">
        <v>973434.59</v>
      </c>
      <c r="BJ26" s="11">
        <f>BI26-BH26</f>
        <v>57932.589999999967</v>
      </c>
      <c r="BK26" s="11">
        <f>IF(BH26=0,0,BI26/BH26*100)</f>
        <v>106.3279588684678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</row>
    <row r="27" spans="1:75" x14ac:dyDescent="0.2">
      <c r="A27" s="10"/>
      <c r="B27" s="10">
        <v>14031900</v>
      </c>
      <c r="C27" s="10" t="s">
        <v>40</v>
      </c>
      <c r="D27" s="11">
        <v>3484209</v>
      </c>
      <c r="E27" s="11">
        <v>3813329</v>
      </c>
      <c r="F27" s="11">
        <v>2947502</v>
      </c>
      <c r="G27" s="11">
        <v>3007436.55</v>
      </c>
      <c r="H27" s="11">
        <f>G27-F27</f>
        <v>59934.549999999814</v>
      </c>
      <c r="I27" s="11">
        <f>IF(F27=0,0,G27/F27*100)</f>
        <v>102.03340150405327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2578600</v>
      </c>
      <c r="Q27" s="11">
        <v>2578600</v>
      </c>
      <c r="R27" s="11">
        <v>2032000</v>
      </c>
      <c r="S27" s="11">
        <v>2034001.96</v>
      </c>
      <c r="T27" s="11">
        <f>S27-R27</f>
        <v>2001.9599999999627</v>
      </c>
      <c r="U27" s="11">
        <f>IF(R27=0,0,S27/R27*100)</f>
        <v>100.09852165354332</v>
      </c>
      <c r="V27" s="11">
        <v>2578600</v>
      </c>
      <c r="W27" s="11">
        <v>2578600</v>
      </c>
      <c r="X27" s="11">
        <v>2032000</v>
      </c>
      <c r="Y27" s="11">
        <v>2034001.96</v>
      </c>
      <c r="Z27" s="11">
        <f>Y27-X27</f>
        <v>2001.9599999999627</v>
      </c>
      <c r="AA27" s="11">
        <f>IF(X27=0,0,Y27/X27*100)</f>
        <v>100.09852165354332</v>
      </c>
      <c r="AB27" s="11">
        <v>905609</v>
      </c>
      <c r="AC27" s="11">
        <v>1234729</v>
      </c>
      <c r="AD27" s="11">
        <v>915502</v>
      </c>
      <c r="AE27" s="11">
        <v>973434.59</v>
      </c>
      <c r="AF27" s="11">
        <f>AE27-AD27</f>
        <v>57932.589999999967</v>
      </c>
      <c r="AG27" s="11">
        <f>IF(AD27=0,0,AE27/AD27*100)</f>
        <v>106.3279588684678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905609</v>
      </c>
      <c r="BG27" s="11">
        <v>1234729</v>
      </c>
      <c r="BH27" s="11">
        <v>915502</v>
      </c>
      <c r="BI27" s="11">
        <v>973434.59</v>
      </c>
      <c r="BJ27" s="11">
        <f>BI27-BH27</f>
        <v>57932.589999999967</v>
      </c>
      <c r="BK27" s="11">
        <f>IF(BH27=0,0,BI27/BH27*100)</f>
        <v>106.3279588684678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</row>
    <row r="28" spans="1:75" x14ac:dyDescent="0.2">
      <c r="A28" s="10"/>
      <c r="B28" s="10">
        <v>14040000</v>
      </c>
      <c r="C28" s="10" t="s">
        <v>42</v>
      </c>
      <c r="D28" s="11">
        <v>2073303</v>
      </c>
      <c r="E28" s="11">
        <v>2073303</v>
      </c>
      <c r="F28" s="11">
        <v>1555151</v>
      </c>
      <c r="G28" s="11">
        <v>1683463.9600000002</v>
      </c>
      <c r="H28" s="11">
        <f>G28-F28</f>
        <v>128312.9600000002</v>
      </c>
      <c r="I28" s="11">
        <f>IF(F28=0,0,G28/F28*100)</f>
        <v>108.25083609244376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1883500</v>
      </c>
      <c r="Q28" s="11">
        <v>1883500</v>
      </c>
      <c r="R28" s="11">
        <v>1413300</v>
      </c>
      <c r="S28" s="11">
        <v>1495700.58</v>
      </c>
      <c r="T28" s="11">
        <f>S28-R28</f>
        <v>82400.580000000075</v>
      </c>
      <c r="U28" s="11">
        <f>IF(R28=0,0,S28/R28*100)</f>
        <v>105.83036722564212</v>
      </c>
      <c r="V28" s="11">
        <v>1883500</v>
      </c>
      <c r="W28" s="11">
        <v>1883500</v>
      </c>
      <c r="X28" s="11">
        <v>1413300</v>
      </c>
      <c r="Y28" s="11">
        <v>1495700.58</v>
      </c>
      <c r="Z28" s="11">
        <f>Y28-X28</f>
        <v>82400.580000000075</v>
      </c>
      <c r="AA28" s="11">
        <f>IF(X28=0,0,Y28/X28*100)</f>
        <v>105.83036722564212</v>
      </c>
      <c r="AB28" s="11">
        <v>189803</v>
      </c>
      <c r="AC28" s="11">
        <v>189803</v>
      </c>
      <c r="AD28" s="11">
        <v>141851</v>
      </c>
      <c r="AE28" s="11">
        <v>187763.38</v>
      </c>
      <c r="AF28" s="11">
        <f>AE28-AD28</f>
        <v>45912.380000000005</v>
      </c>
      <c r="AG28" s="11">
        <f>IF(AD28=0,0,AE28/AD28*100)</f>
        <v>132.36662413377417</v>
      </c>
      <c r="AH28" s="11">
        <v>3400</v>
      </c>
      <c r="AI28" s="11">
        <v>3400</v>
      </c>
      <c r="AJ28" s="11">
        <v>2650</v>
      </c>
      <c r="AK28" s="11">
        <v>4210</v>
      </c>
      <c r="AL28" s="11">
        <f>AK28-AJ28</f>
        <v>1560</v>
      </c>
      <c r="AM28" s="11">
        <f>IF(AJ28=0,0,AK28/AJ28*100)</f>
        <v>158.8679245283019</v>
      </c>
      <c r="AN28" s="11">
        <v>47000</v>
      </c>
      <c r="AO28" s="11">
        <v>47000</v>
      </c>
      <c r="AP28" s="11">
        <v>35249</v>
      </c>
      <c r="AQ28" s="11">
        <v>47530.25</v>
      </c>
      <c r="AR28" s="11">
        <f>AQ28-AP28</f>
        <v>12281.25</v>
      </c>
      <c r="AS28" s="11">
        <f>IF(AP28=0,0,AQ28/AP28*100)</f>
        <v>134.84141394082101</v>
      </c>
      <c r="AT28" s="11">
        <v>1000</v>
      </c>
      <c r="AU28" s="11">
        <v>1000</v>
      </c>
      <c r="AV28" s="11">
        <v>730</v>
      </c>
      <c r="AW28" s="11">
        <v>5888.08</v>
      </c>
      <c r="AX28" s="11">
        <f>AW28-AV28</f>
        <v>5158.08</v>
      </c>
      <c r="AY28" s="11">
        <f>IF(AV28=0,0,AW28/AV28*100)</f>
        <v>806.58630136986301</v>
      </c>
      <c r="AZ28" s="11">
        <v>0</v>
      </c>
      <c r="BA28" s="11">
        <v>0</v>
      </c>
      <c r="BB28" s="11">
        <v>0</v>
      </c>
      <c r="BC28" s="11">
        <v>9402</v>
      </c>
      <c r="BD28" s="11">
        <f>BC28-BB28</f>
        <v>9402</v>
      </c>
      <c r="BE28" s="11">
        <f>IF(BB28=0,0,BC28/BB28*100)</f>
        <v>0</v>
      </c>
      <c r="BF28" s="11">
        <v>118403</v>
      </c>
      <c r="BG28" s="11">
        <v>118403</v>
      </c>
      <c r="BH28" s="11">
        <v>88221</v>
      </c>
      <c r="BI28" s="11">
        <v>100109.75</v>
      </c>
      <c r="BJ28" s="11">
        <f>BI28-BH28</f>
        <v>11888.75</v>
      </c>
      <c r="BK28" s="11">
        <f>IF(BH28=0,0,BI28/BH28*100)</f>
        <v>113.47609979483344</v>
      </c>
      <c r="BL28" s="11">
        <v>20000</v>
      </c>
      <c r="BM28" s="11">
        <v>20000</v>
      </c>
      <c r="BN28" s="11">
        <v>15001</v>
      </c>
      <c r="BO28" s="11">
        <v>20623.3</v>
      </c>
      <c r="BP28" s="11">
        <f>BO28-BN28</f>
        <v>5622.2999999999993</v>
      </c>
      <c r="BQ28" s="11">
        <f>IF(BN28=0,0,BO28/BN28*100)</f>
        <v>137.47950136657556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</row>
    <row r="29" spans="1:75" x14ac:dyDescent="0.2">
      <c r="A29" s="10"/>
      <c r="B29" s="10">
        <v>18000000</v>
      </c>
      <c r="C29" s="10" t="s">
        <v>43</v>
      </c>
      <c r="D29" s="11">
        <v>24685917</v>
      </c>
      <c r="E29" s="11">
        <v>25363123</v>
      </c>
      <c r="F29" s="11">
        <v>18222290</v>
      </c>
      <c r="G29" s="11">
        <v>18886377.860000003</v>
      </c>
      <c r="H29" s="11">
        <f>G29-F29</f>
        <v>664087.86000000313</v>
      </c>
      <c r="I29" s="11">
        <f>IF(F29=0,0,G29/F29*100)</f>
        <v>103.64437104227846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15827735</v>
      </c>
      <c r="Q29" s="11">
        <v>16440056</v>
      </c>
      <c r="R29" s="11">
        <v>12123661</v>
      </c>
      <c r="S29" s="11">
        <v>12730883.609999999</v>
      </c>
      <c r="T29" s="11">
        <f>S29-R29</f>
        <v>607222.6099999994</v>
      </c>
      <c r="U29" s="11">
        <f>IF(R29=0,0,S29/R29*100)</f>
        <v>105.00857463764453</v>
      </c>
      <c r="V29" s="11">
        <v>15827735</v>
      </c>
      <c r="W29" s="11">
        <v>16440056</v>
      </c>
      <c r="X29" s="11">
        <v>12123661</v>
      </c>
      <c r="Y29" s="11">
        <v>12730883.609999999</v>
      </c>
      <c r="Z29" s="11">
        <f>Y29-X29</f>
        <v>607222.6099999994</v>
      </c>
      <c r="AA29" s="11">
        <f>IF(X29=0,0,Y29/X29*100)</f>
        <v>105.00857463764453</v>
      </c>
      <c r="AB29" s="11">
        <v>8858182</v>
      </c>
      <c r="AC29" s="11">
        <v>8923067</v>
      </c>
      <c r="AD29" s="11">
        <v>6098629</v>
      </c>
      <c r="AE29" s="11">
        <v>6155494.2499999991</v>
      </c>
      <c r="AF29" s="11">
        <f>AE29-AD29</f>
        <v>56865.249999999069</v>
      </c>
      <c r="AG29" s="11">
        <f>IF(AD29=0,0,AE29/AD29*100)</f>
        <v>100.93242677985492</v>
      </c>
      <c r="AH29" s="11">
        <v>803255</v>
      </c>
      <c r="AI29" s="11">
        <v>803255</v>
      </c>
      <c r="AJ29" s="11">
        <v>478365</v>
      </c>
      <c r="AK29" s="11">
        <v>505366.12</v>
      </c>
      <c r="AL29" s="11">
        <f>AK29-AJ29</f>
        <v>27001.119999999995</v>
      </c>
      <c r="AM29" s="11">
        <f>IF(AJ29=0,0,AK29/AJ29*100)</f>
        <v>105.64445977444001</v>
      </c>
      <c r="AN29" s="11">
        <v>1548500</v>
      </c>
      <c r="AO29" s="11">
        <v>1548500</v>
      </c>
      <c r="AP29" s="11">
        <v>1088250</v>
      </c>
      <c r="AQ29" s="11">
        <v>1261619.3400000001</v>
      </c>
      <c r="AR29" s="11">
        <f>AQ29-AP29</f>
        <v>173369.34000000008</v>
      </c>
      <c r="AS29" s="11">
        <f>IF(AP29=0,0,AQ29/AP29*100)</f>
        <v>115.93102136457615</v>
      </c>
      <c r="AT29" s="11">
        <v>1710002</v>
      </c>
      <c r="AU29" s="11">
        <v>1710002</v>
      </c>
      <c r="AV29" s="11">
        <v>1214781</v>
      </c>
      <c r="AW29" s="11">
        <v>1145539.4300000002</v>
      </c>
      <c r="AX29" s="11">
        <f>AW29-AV29</f>
        <v>-69241.569999999832</v>
      </c>
      <c r="AY29" s="11">
        <f>IF(AV29=0,0,AW29/AV29*100)</f>
        <v>94.300077956438258</v>
      </c>
      <c r="AZ29" s="11">
        <v>1222228</v>
      </c>
      <c r="BA29" s="11">
        <v>1222228</v>
      </c>
      <c r="BB29" s="11">
        <v>611000</v>
      </c>
      <c r="BC29" s="11">
        <v>661624.32000000007</v>
      </c>
      <c r="BD29" s="11">
        <f>BC29-BB29</f>
        <v>50624.320000000065</v>
      </c>
      <c r="BE29" s="11">
        <f>IF(BB29=0,0,BC29/BB29*100)</f>
        <v>108.28548608837971</v>
      </c>
      <c r="BF29" s="11">
        <v>1937100</v>
      </c>
      <c r="BG29" s="11">
        <v>2001985</v>
      </c>
      <c r="BH29" s="11">
        <v>1471407</v>
      </c>
      <c r="BI29" s="11">
        <v>1395818.09</v>
      </c>
      <c r="BJ29" s="11">
        <f>BI29-BH29</f>
        <v>-75588.909999999916</v>
      </c>
      <c r="BK29" s="11">
        <f>IF(BH29=0,0,BI29/BH29*100)</f>
        <v>94.862814299510617</v>
      </c>
      <c r="BL29" s="11">
        <v>657060</v>
      </c>
      <c r="BM29" s="11">
        <v>657060</v>
      </c>
      <c r="BN29" s="11">
        <v>556612</v>
      </c>
      <c r="BO29" s="11">
        <v>487223.85</v>
      </c>
      <c r="BP29" s="11">
        <f>BO29-BN29</f>
        <v>-69388.150000000023</v>
      </c>
      <c r="BQ29" s="11">
        <f>IF(BN29=0,0,BO29/BN29*100)</f>
        <v>87.533838652418567</v>
      </c>
      <c r="BR29" s="11">
        <v>980037</v>
      </c>
      <c r="BS29" s="11">
        <v>980037</v>
      </c>
      <c r="BT29" s="11">
        <v>678214</v>
      </c>
      <c r="BU29" s="11">
        <v>698303.1</v>
      </c>
      <c r="BV29" s="11">
        <f>BU29-BT29</f>
        <v>20089.099999999977</v>
      </c>
      <c r="BW29" s="11">
        <f>IF(BT29=0,0,BU29/BT29*100)</f>
        <v>102.96205917306335</v>
      </c>
    </row>
    <row r="30" spans="1:75" x14ac:dyDescent="0.2">
      <c r="A30" s="10"/>
      <c r="B30" s="10">
        <v>18010000</v>
      </c>
      <c r="C30" s="10" t="s">
        <v>44</v>
      </c>
      <c r="D30" s="11">
        <v>7809525</v>
      </c>
      <c r="E30" s="11">
        <v>7874410</v>
      </c>
      <c r="F30" s="11">
        <v>5988256</v>
      </c>
      <c r="G30" s="11">
        <v>6455000.7099999981</v>
      </c>
      <c r="H30" s="11">
        <f>G30-F30</f>
        <v>466744.7099999981</v>
      </c>
      <c r="I30" s="11">
        <f>IF(F30=0,0,G30/F30*100)</f>
        <v>107.79433461094511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5270345</v>
      </c>
      <c r="Q30" s="11">
        <v>5270345</v>
      </c>
      <c r="R30" s="11">
        <v>4008860</v>
      </c>
      <c r="S30" s="11">
        <v>4176570.3499999996</v>
      </c>
      <c r="T30" s="11">
        <f>S30-R30</f>
        <v>167710.34999999963</v>
      </c>
      <c r="U30" s="11">
        <f>IF(R30=0,0,S30/R30*100)</f>
        <v>104.18349231452333</v>
      </c>
      <c r="V30" s="11">
        <v>5270345</v>
      </c>
      <c r="W30" s="11">
        <v>5270345</v>
      </c>
      <c r="X30" s="11">
        <v>4008860</v>
      </c>
      <c r="Y30" s="11">
        <v>4176570.3499999996</v>
      </c>
      <c r="Z30" s="11">
        <f>Y30-X30</f>
        <v>167710.34999999963</v>
      </c>
      <c r="AA30" s="11">
        <f>IF(X30=0,0,Y30/X30*100)</f>
        <v>104.18349231452333</v>
      </c>
      <c r="AB30" s="11">
        <v>2539180</v>
      </c>
      <c r="AC30" s="11">
        <v>2604065</v>
      </c>
      <c r="AD30" s="11">
        <v>1979396</v>
      </c>
      <c r="AE30" s="11">
        <v>2278430.36</v>
      </c>
      <c r="AF30" s="11">
        <f>AE30-AD30</f>
        <v>299034.35999999987</v>
      </c>
      <c r="AG30" s="11">
        <f>IF(AD30=0,0,AE30/AD30*100)</f>
        <v>115.10735396050107</v>
      </c>
      <c r="AH30" s="11">
        <v>215800</v>
      </c>
      <c r="AI30" s="11">
        <v>215800</v>
      </c>
      <c r="AJ30" s="11">
        <v>165550</v>
      </c>
      <c r="AK30" s="11">
        <v>225166.14</v>
      </c>
      <c r="AL30" s="11">
        <f>AK30-AJ30</f>
        <v>59616.140000000014</v>
      </c>
      <c r="AM30" s="11">
        <f>IF(AJ30=0,0,AK30/AJ30*100)</f>
        <v>136.01095741467836</v>
      </c>
      <c r="AN30" s="11">
        <v>438500</v>
      </c>
      <c r="AO30" s="11">
        <v>438500</v>
      </c>
      <c r="AP30" s="11">
        <v>298675</v>
      </c>
      <c r="AQ30" s="11">
        <v>513880.81000000006</v>
      </c>
      <c r="AR30" s="11">
        <f>AQ30-AP30</f>
        <v>215205.81000000006</v>
      </c>
      <c r="AS30" s="11">
        <f>IF(AP30=0,0,AQ30/AP30*100)</f>
        <v>172.05350631957816</v>
      </c>
      <c r="AT30" s="11">
        <v>454700</v>
      </c>
      <c r="AU30" s="11">
        <v>454700</v>
      </c>
      <c r="AV30" s="11">
        <v>333280</v>
      </c>
      <c r="AW30" s="11">
        <v>327048.13</v>
      </c>
      <c r="AX30" s="11">
        <f>AW30-AV30</f>
        <v>-6231.8699999999953</v>
      </c>
      <c r="AY30" s="11">
        <f>IF(AV30=0,0,AW30/AV30*100)</f>
        <v>98.130139822371575</v>
      </c>
      <c r="AZ30" s="11">
        <v>347228</v>
      </c>
      <c r="BA30" s="11">
        <v>347228</v>
      </c>
      <c r="BB30" s="11">
        <v>173500</v>
      </c>
      <c r="BC30" s="11">
        <v>256445.56</v>
      </c>
      <c r="BD30" s="11">
        <f>BC30-BB30</f>
        <v>82945.56</v>
      </c>
      <c r="BE30" s="11">
        <f>IF(BB30=0,0,BC30/BB30*100)</f>
        <v>147.80723919308357</v>
      </c>
      <c r="BF30" s="11">
        <v>528005</v>
      </c>
      <c r="BG30" s="11">
        <v>592890</v>
      </c>
      <c r="BH30" s="11">
        <v>496563</v>
      </c>
      <c r="BI30" s="11">
        <v>488300.55000000005</v>
      </c>
      <c r="BJ30" s="11">
        <f>BI30-BH30</f>
        <v>-8262.4499999999534</v>
      </c>
      <c r="BK30" s="11">
        <f>IF(BH30=0,0,BI30/BH30*100)</f>
        <v>98.336072160028039</v>
      </c>
      <c r="BL30" s="11">
        <v>357860</v>
      </c>
      <c r="BM30" s="11">
        <v>357860</v>
      </c>
      <c r="BN30" s="11">
        <v>332674</v>
      </c>
      <c r="BO30" s="11">
        <v>303456.08</v>
      </c>
      <c r="BP30" s="11">
        <f>BO30-BN30</f>
        <v>-29217.919999999984</v>
      </c>
      <c r="BQ30" s="11">
        <f>IF(BN30=0,0,BO30/BN30*100)</f>
        <v>91.217251723909897</v>
      </c>
      <c r="BR30" s="11">
        <v>197087</v>
      </c>
      <c r="BS30" s="11">
        <v>197087</v>
      </c>
      <c r="BT30" s="11">
        <v>179154</v>
      </c>
      <c r="BU30" s="11">
        <v>164133.09</v>
      </c>
      <c r="BV30" s="11">
        <f>BU30-BT30</f>
        <v>-15020.910000000003</v>
      </c>
      <c r="BW30" s="11">
        <f>IF(BT30=0,0,BU30/BT30*100)</f>
        <v>91.615643524565456</v>
      </c>
    </row>
    <row r="31" spans="1:75" x14ac:dyDescent="0.2">
      <c r="A31" s="10"/>
      <c r="B31" s="10">
        <v>18010100</v>
      </c>
      <c r="C31" s="10" t="s">
        <v>45</v>
      </c>
      <c r="D31" s="11">
        <v>5920</v>
      </c>
      <c r="E31" s="11">
        <v>5920</v>
      </c>
      <c r="F31" s="11">
        <v>4885</v>
      </c>
      <c r="G31" s="11">
        <v>6770.46</v>
      </c>
      <c r="H31" s="11">
        <f>G31-F31</f>
        <v>1885.46</v>
      </c>
      <c r="I31" s="11">
        <f>IF(F31=0,0,G31/F31*100)</f>
        <v>138.59692937563972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1920</v>
      </c>
      <c r="Q31" s="11">
        <v>1920</v>
      </c>
      <c r="R31" s="11">
        <v>1885</v>
      </c>
      <c r="S31" s="11">
        <v>853.12</v>
      </c>
      <c r="T31" s="11">
        <f>S31-R31</f>
        <v>-1031.8800000000001</v>
      </c>
      <c r="U31" s="11">
        <f>IF(R31=0,0,S31/R31*100)</f>
        <v>45.258355437665784</v>
      </c>
      <c r="V31" s="11">
        <v>1920</v>
      </c>
      <c r="W31" s="11">
        <v>1920</v>
      </c>
      <c r="X31" s="11">
        <v>1885</v>
      </c>
      <c r="Y31" s="11">
        <v>853.12</v>
      </c>
      <c r="Z31" s="11">
        <f>Y31-X31</f>
        <v>-1031.8800000000001</v>
      </c>
      <c r="AA31" s="11">
        <f>IF(X31=0,0,Y31/X31*100)</f>
        <v>45.258355437665784</v>
      </c>
      <c r="AB31" s="11">
        <v>4000</v>
      </c>
      <c r="AC31" s="11">
        <v>4000</v>
      </c>
      <c r="AD31" s="11">
        <v>3000</v>
      </c>
      <c r="AE31" s="11">
        <v>5917.34</v>
      </c>
      <c r="AF31" s="11">
        <f>AE31-AD31</f>
        <v>2917.34</v>
      </c>
      <c r="AG31" s="11">
        <f>IF(AD31=0,0,AE31/AD31*100)</f>
        <v>197.24466666666666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4000</v>
      </c>
      <c r="AO31" s="11">
        <v>4000</v>
      </c>
      <c r="AP31" s="11">
        <v>3000</v>
      </c>
      <c r="AQ31" s="11">
        <v>4523.45</v>
      </c>
      <c r="AR31" s="11">
        <f>AQ31-AP31</f>
        <v>1523.4499999999998</v>
      </c>
      <c r="AS31" s="11">
        <f>IF(AP31=0,0,AQ31/AP31*100)</f>
        <v>150.78166666666667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1393.89</v>
      </c>
      <c r="BV31" s="11">
        <f>BU31-BT31</f>
        <v>1393.89</v>
      </c>
      <c r="BW31" s="11">
        <f>IF(BT31=0,0,BU31/BT31*100)</f>
        <v>0</v>
      </c>
    </row>
    <row r="32" spans="1:75" x14ac:dyDescent="0.2">
      <c r="A32" s="10"/>
      <c r="B32" s="10">
        <v>18010200</v>
      </c>
      <c r="C32" s="10" t="s">
        <v>46</v>
      </c>
      <c r="D32" s="11">
        <v>78483</v>
      </c>
      <c r="E32" s="11">
        <v>78483</v>
      </c>
      <c r="F32" s="11">
        <v>72563</v>
      </c>
      <c r="G32" s="11">
        <v>76899.09</v>
      </c>
      <c r="H32" s="11">
        <f>G32-F32</f>
        <v>4336.0899999999965</v>
      </c>
      <c r="I32" s="11">
        <f>IF(F32=0,0,G32/F32*100)</f>
        <v>105.97562118435016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70115</v>
      </c>
      <c r="Q32" s="11">
        <v>70115</v>
      </c>
      <c r="R32" s="11">
        <v>66620</v>
      </c>
      <c r="S32" s="11">
        <v>67981.679999999993</v>
      </c>
      <c r="T32" s="11">
        <f>S32-R32</f>
        <v>1361.679999999993</v>
      </c>
      <c r="U32" s="11">
        <f>IF(R32=0,0,S32/R32*100)</f>
        <v>102.04395076553587</v>
      </c>
      <c r="V32" s="11">
        <v>70115</v>
      </c>
      <c r="W32" s="11">
        <v>70115</v>
      </c>
      <c r="X32" s="11">
        <v>66620</v>
      </c>
      <c r="Y32" s="11">
        <v>67981.679999999993</v>
      </c>
      <c r="Z32" s="11">
        <f>Y32-X32</f>
        <v>1361.679999999993</v>
      </c>
      <c r="AA32" s="11">
        <f>IF(X32=0,0,Y32/X32*100)</f>
        <v>102.04395076553587</v>
      </c>
      <c r="AB32" s="11">
        <v>8368</v>
      </c>
      <c r="AC32" s="11">
        <v>8368</v>
      </c>
      <c r="AD32" s="11">
        <v>5943</v>
      </c>
      <c r="AE32" s="11">
        <v>8917.41</v>
      </c>
      <c r="AF32" s="11">
        <f>AE32-AD32</f>
        <v>2974.41</v>
      </c>
      <c r="AG32" s="11">
        <f>IF(AD32=0,0,AE32/AD32*100)</f>
        <v>150.04896516910651</v>
      </c>
      <c r="AH32" s="11">
        <v>500</v>
      </c>
      <c r="AI32" s="11">
        <v>500</v>
      </c>
      <c r="AJ32" s="11">
        <v>400</v>
      </c>
      <c r="AK32" s="11">
        <v>-77.56</v>
      </c>
      <c r="AL32" s="11">
        <f>AK32-AJ32</f>
        <v>-477.56</v>
      </c>
      <c r="AM32" s="11">
        <f>IF(AJ32=0,0,AK32/AJ32*100)</f>
        <v>-19.39</v>
      </c>
      <c r="AN32" s="11">
        <v>4500</v>
      </c>
      <c r="AO32" s="11">
        <v>4500</v>
      </c>
      <c r="AP32" s="11">
        <v>3375</v>
      </c>
      <c r="AQ32" s="11">
        <v>6862.64</v>
      </c>
      <c r="AR32" s="11">
        <f>AQ32-AP32</f>
        <v>3487.6400000000003</v>
      </c>
      <c r="AS32" s="11">
        <f>IF(AP32=0,0,AQ32/AP32*100)</f>
        <v>203.33748148148149</v>
      </c>
      <c r="AT32" s="11">
        <v>3000</v>
      </c>
      <c r="AU32" s="11">
        <v>3000</v>
      </c>
      <c r="AV32" s="11">
        <v>1800</v>
      </c>
      <c r="AW32" s="11">
        <v>567.86</v>
      </c>
      <c r="AX32" s="11">
        <f>AW32-AV32</f>
        <v>-1232.1399999999999</v>
      </c>
      <c r="AY32" s="11">
        <f>IF(AV32=0,0,AW32/AV32*100)</f>
        <v>31.547777777777782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108</v>
      </c>
      <c r="BG32" s="11">
        <v>108</v>
      </c>
      <c r="BH32" s="11">
        <v>108</v>
      </c>
      <c r="BI32" s="11">
        <v>1045.57</v>
      </c>
      <c r="BJ32" s="11">
        <f>BI32-BH32</f>
        <v>937.56999999999994</v>
      </c>
      <c r="BK32" s="11">
        <f>IF(BH32=0,0,BI32/BH32*100)</f>
        <v>968.12037037037032</v>
      </c>
      <c r="BL32" s="11">
        <v>260</v>
      </c>
      <c r="BM32" s="11">
        <v>260</v>
      </c>
      <c r="BN32" s="11">
        <v>260</v>
      </c>
      <c r="BO32" s="11">
        <v>298.39999999999998</v>
      </c>
      <c r="BP32" s="11">
        <f>BO32-BN32</f>
        <v>38.399999999999977</v>
      </c>
      <c r="BQ32" s="11">
        <f>IF(BN32=0,0,BO32/BN32*100)</f>
        <v>114.76923076923076</v>
      </c>
      <c r="BR32" s="11">
        <v>0</v>
      </c>
      <c r="BS32" s="11">
        <v>0</v>
      </c>
      <c r="BT32" s="11">
        <v>0</v>
      </c>
      <c r="BU32" s="11">
        <v>220.5</v>
      </c>
      <c r="BV32" s="11">
        <f>BU32-BT32</f>
        <v>220.5</v>
      </c>
      <c r="BW32" s="11">
        <f>IF(BT32=0,0,BU32/BT32*100)</f>
        <v>0</v>
      </c>
    </row>
    <row r="33" spans="1:75" x14ac:dyDescent="0.2">
      <c r="A33" s="10"/>
      <c r="B33" s="10">
        <v>18010300</v>
      </c>
      <c r="C33" s="10" t="s">
        <v>47</v>
      </c>
      <c r="D33" s="11">
        <v>374191</v>
      </c>
      <c r="E33" s="11">
        <v>374191</v>
      </c>
      <c r="F33" s="11">
        <v>268858</v>
      </c>
      <c r="G33" s="11">
        <v>291207.48000000004</v>
      </c>
      <c r="H33" s="11">
        <f>G33-F33</f>
        <v>22349.48000000004</v>
      </c>
      <c r="I33" s="11">
        <f>IF(F33=0,0,G33/F33*100)</f>
        <v>108.31274501781611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356970</v>
      </c>
      <c r="Q33" s="11">
        <v>356970</v>
      </c>
      <c r="R33" s="11">
        <v>254935</v>
      </c>
      <c r="S33" s="11">
        <v>258989.33</v>
      </c>
      <c r="T33" s="11">
        <f>S33-R33</f>
        <v>4054.3299999999872</v>
      </c>
      <c r="U33" s="11">
        <f>IF(R33=0,0,S33/R33*100)</f>
        <v>101.59033871378978</v>
      </c>
      <c r="V33" s="11">
        <v>356970</v>
      </c>
      <c r="W33" s="11">
        <v>356970</v>
      </c>
      <c r="X33" s="11">
        <v>254935</v>
      </c>
      <c r="Y33" s="11">
        <v>258989.33</v>
      </c>
      <c r="Z33" s="11">
        <f>Y33-X33</f>
        <v>4054.3299999999872</v>
      </c>
      <c r="AA33" s="11">
        <f>IF(X33=0,0,Y33/X33*100)</f>
        <v>101.59033871378978</v>
      </c>
      <c r="AB33" s="11">
        <v>17221</v>
      </c>
      <c r="AC33" s="11">
        <v>17221</v>
      </c>
      <c r="AD33" s="11">
        <v>13923</v>
      </c>
      <c r="AE33" s="11">
        <v>32218.15</v>
      </c>
      <c r="AF33" s="11">
        <f>AE33-AD33</f>
        <v>18295.150000000001</v>
      </c>
      <c r="AG33" s="11">
        <f>IF(AD33=0,0,AE33/AD33*100)</f>
        <v>231.40235581412054</v>
      </c>
      <c r="AH33" s="11">
        <v>1600</v>
      </c>
      <c r="AI33" s="11">
        <v>1600</v>
      </c>
      <c r="AJ33" s="11">
        <v>1200</v>
      </c>
      <c r="AK33" s="11">
        <v>3237.92</v>
      </c>
      <c r="AL33" s="11">
        <f>AK33-AJ33</f>
        <v>2037.92</v>
      </c>
      <c r="AM33" s="11">
        <f>IF(AJ33=0,0,AK33/AJ33*100)</f>
        <v>269.82666666666665</v>
      </c>
      <c r="AN33" s="11">
        <v>5000</v>
      </c>
      <c r="AO33" s="11">
        <v>5000</v>
      </c>
      <c r="AP33" s="11">
        <v>3750</v>
      </c>
      <c r="AQ33" s="11">
        <v>3453.51</v>
      </c>
      <c r="AR33" s="11">
        <f>AQ33-AP33</f>
        <v>-296.48999999999978</v>
      </c>
      <c r="AS33" s="11">
        <f>IF(AP33=0,0,AQ33/AP33*100)</f>
        <v>92.093600000000009</v>
      </c>
      <c r="AT33" s="11">
        <v>3500</v>
      </c>
      <c r="AU33" s="11">
        <v>3500</v>
      </c>
      <c r="AV33" s="11">
        <v>2000</v>
      </c>
      <c r="AW33" s="11">
        <v>-1767.36</v>
      </c>
      <c r="AX33" s="11">
        <f>AW33-AV33</f>
        <v>-3767.3599999999997</v>
      </c>
      <c r="AY33" s="11">
        <f>IF(AV33=0,0,AW33/AV33*100)</f>
        <v>-88.367999999999995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1421</v>
      </c>
      <c r="BG33" s="11">
        <v>1421</v>
      </c>
      <c r="BH33" s="11">
        <v>1273</v>
      </c>
      <c r="BI33" s="11">
        <v>24114.59</v>
      </c>
      <c r="BJ33" s="11">
        <f>BI33-BH33</f>
        <v>22841.59</v>
      </c>
      <c r="BK33" s="11">
        <f>IF(BH33=0,0,BI33/BH33*100)</f>
        <v>1894.3118617439118</v>
      </c>
      <c r="BL33" s="11">
        <v>5700</v>
      </c>
      <c r="BM33" s="11">
        <v>5700</v>
      </c>
      <c r="BN33" s="11">
        <v>5700</v>
      </c>
      <c r="BO33" s="11">
        <v>3179.49</v>
      </c>
      <c r="BP33" s="11">
        <f>BO33-BN33</f>
        <v>-2520.5100000000002</v>
      </c>
      <c r="BQ33" s="11">
        <f>IF(BN33=0,0,BO33/BN33*100)</f>
        <v>55.780526315789473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</row>
    <row r="34" spans="1:75" x14ac:dyDescent="0.2">
      <c r="A34" s="10"/>
      <c r="B34" s="10">
        <v>18010400</v>
      </c>
      <c r="C34" s="10" t="s">
        <v>48</v>
      </c>
      <c r="D34" s="11">
        <v>482219</v>
      </c>
      <c r="E34" s="11">
        <v>482219</v>
      </c>
      <c r="F34" s="11">
        <v>333194</v>
      </c>
      <c r="G34" s="11">
        <v>420936.89999999991</v>
      </c>
      <c r="H34" s="11">
        <f>G34-F34</f>
        <v>87742.899999999907</v>
      </c>
      <c r="I34" s="11">
        <f>IF(F34=0,0,G34/F34*100)</f>
        <v>126.3338775608204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461830</v>
      </c>
      <c r="Q34" s="11">
        <v>461830</v>
      </c>
      <c r="R34" s="11">
        <v>318700</v>
      </c>
      <c r="S34" s="11">
        <v>390249.36</v>
      </c>
      <c r="T34" s="11">
        <f>S34-R34</f>
        <v>71549.359999999986</v>
      </c>
      <c r="U34" s="11">
        <f>IF(R34=0,0,S34/R34*100)</f>
        <v>122.45037966739881</v>
      </c>
      <c r="V34" s="11">
        <v>461830</v>
      </c>
      <c r="W34" s="11">
        <v>461830</v>
      </c>
      <c r="X34" s="11">
        <v>318700</v>
      </c>
      <c r="Y34" s="11">
        <v>390249.36</v>
      </c>
      <c r="Z34" s="11">
        <f>Y34-X34</f>
        <v>71549.359999999986</v>
      </c>
      <c r="AA34" s="11">
        <f>IF(X34=0,0,Y34/X34*100)</f>
        <v>122.45037966739881</v>
      </c>
      <c r="AB34" s="11">
        <v>20389</v>
      </c>
      <c r="AC34" s="11">
        <v>20389</v>
      </c>
      <c r="AD34" s="11">
        <v>14494</v>
      </c>
      <c r="AE34" s="11">
        <v>30687.54</v>
      </c>
      <c r="AF34" s="11">
        <f>AE34-AD34</f>
        <v>16193.54</v>
      </c>
      <c r="AG34" s="11">
        <f>IF(AD34=0,0,AE34/AD34*100)</f>
        <v>211.72581757968817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12000</v>
      </c>
      <c r="AO34" s="11">
        <v>12000</v>
      </c>
      <c r="AP34" s="11">
        <v>9000</v>
      </c>
      <c r="AQ34" s="11">
        <v>13048.87</v>
      </c>
      <c r="AR34" s="11">
        <f>AQ34-AP34</f>
        <v>4048.8700000000008</v>
      </c>
      <c r="AS34" s="11">
        <f>IF(AP34=0,0,AQ34/AP34*100)</f>
        <v>144.98744444444444</v>
      </c>
      <c r="AT34" s="11">
        <v>2000</v>
      </c>
      <c r="AU34" s="11">
        <v>2000</v>
      </c>
      <c r="AV34" s="11">
        <v>1000</v>
      </c>
      <c r="AW34" s="11">
        <v>3000</v>
      </c>
      <c r="AX34" s="11">
        <f>AW34-AV34</f>
        <v>2000</v>
      </c>
      <c r="AY34" s="11">
        <f>IF(AV34=0,0,AW34/AV34*100)</f>
        <v>300</v>
      </c>
      <c r="AZ34" s="11">
        <v>0</v>
      </c>
      <c r="BA34" s="11">
        <v>0</v>
      </c>
      <c r="BB34" s="11">
        <v>0</v>
      </c>
      <c r="BC34" s="11">
        <v>6950.85</v>
      </c>
      <c r="BD34" s="11">
        <f>BC34-BB34</f>
        <v>6950.85</v>
      </c>
      <c r="BE34" s="11">
        <f>IF(BB34=0,0,BC34/BB34*100)</f>
        <v>0</v>
      </c>
      <c r="BF34" s="11">
        <v>3689</v>
      </c>
      <c r="BG34" s="11">
        <v>3689</v>
      </c>
      <c r="BH34" s="11">
        <v>2469</v>
      </c>
      <c r="BI34" s="11">
        <v>3469.29</v>
      </c>
      <c r="BJ34" s="11">
        <f>BI34-BH34</f>
        <v>1000.29</v>
      </c>
      <c r="BK34" s="11">
        <f>IF(BH34=0,0,BI34/BH34*100)</f>
        <v>140.51397326852978</v>
      </c>
      <c r="BL34" s="11">
        <v>2700</v>
      </c>
      <c r="BM34" s="11">
        <v>2700</v>
      </c>
      <c r="BN34" s="11">
        <v>2025</v>
      </c>
      <c r="BO34" s="11">
        <v>2080.4899999999998</v>
      </c>
      <c r="BP34" s="11">
        <f>BO34-BN34</f>
        <v>55.489999999999782</v>
      </c>
      <c r="BQ34" s="11">
        <f>IF(BN34=0,0,BO34/BN34*100)</f>
        <v>102.74024691358024</v>
      </c>
      <c r="BR34" s="11">
        <v>0</v>
      </c>
      <c r="BS34" s="11">
        <v>0</v>
      </c>
      <c r="BT34" s="11">
        <v>0</v>
      </c>
      <c r="BU34" s="11">
        <v>2138.04</v>
      </c>
      <c r="BV34" s="11">
        <f>BU34-BT34</f>
        <v>2138.04</v>
      </c>
      <c r="BW34" s="11">
        <f>IF(BT34=0,0,BU34/BT34*100)</f>
        <v>0</v>
      </c>
    </row>
    <row r="35" spans="1:75" x14ac:dyDescent="0.2">
      <c r="A35" s="10"/>
      <c r="B35" s="10">
        <v>18010500</v>
      </c>
      <c r="C35" s="10" t="s">
        <v>49</v>
      </c>
      <c r="D35" s="11">
        <v>513092</v>
      </c>
      <c r="E35" s="11">
        <v>513092</v>
      </c>
      <c r="F35" s="11">
        <v>380165</v>
      </c>
      <c r="G35" s="11">
        <v>1067198.79</v>
      </c>
      <c r="H35" s="11">
        <f>G35-F35</f>
        <v>687033.79</v>
      </c>
      <c r="I35" s="11">
        <f>IF(F35=0,0,G35/F35*100)</f>
        <v>280.719895308616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288590</v>
      </c>
      <c r="Q35" s="11">
        <v>288590</v>
      </c>
      <c r="R35" s="11">
        <v>216520</v>
      </c>
      <c r="S35" s="11">
        <v>720016.01</v>
      </c>
      <c r="T35" s="11">
        <f>S35-R35</f>
        <v>503496.01</v>
      </c>
      <c r="U35" s="11">
        <f>IF(R35=0,0,S35/R35*100)</f>
        <v>332.54018566414192</v>
      </c>
      <c r="V35" s="11">
        <v>288590</v>
      </c>
      <c r="W35" s="11">
        <v>288590</v>
      </c>
      <c r="X35" s="11">
        <v>216520</v>
      </c>
      <c r="Y35" s="11">
        <v>720016.01</v>
      </c>
      <c r="Z35" s="11">
        <f>Y35-X35</f>
        <v>503496.01</v>
      </c>
      <c r="AA35" s="11">
        <f>IF(X35=0,0,Y35/X35*100)</f>
        <v>332.54018566414192</v>
      </c>
      <c r="AB35" s="11">
        <v>224502</v>
      </c>
      <c r="AC35" s="11">
        <v>224502</v>
      </c>
      <c r="AD35" s="11">
        <v>163645</v>
      </c>
      <c r="AE35" s="11">
        <v>347182.78000000009</v>
      </c>
      <c r="AF35" s="11">
        <f>AE35-AD35</f>
        <v>183537.78000000009</v>
      </c>
      <c r="AG35" s="11">
        <f>IF(AD35=0,0,AE35/AD35*100)</f>
        <v>212.15605731919709</v>
      </c>
      <c r="AH35" s="11">
        <v>36200</v>
      </c>
      <c r="AI35" s="11">
        <v>36200</v>
      </c>
      <c r="AJ35" s="11">
        <v>27150</v>
      </c>
      <c r="AK35" s="11">
        <v>70856.460000000006</v>
      </c>
      <c r="AL35" s="11">
        <f>AK35-AJ35</f>
        <v>43706.460000000006</v>
      </c>
      <c r="AM35" s="11">
        <f>IF(AJ35=0,0,AK35/AJ35*100)</f>
        <v>260.9814364640884</v>
      </c>
      <c r="AN35" s="11">
        <v>54000</v>
      </c>
      <c r="AO35" s="11">
        <v>54000</v>
      </c>
      <c r="AP35" s="11">
        <v>40500</v>
      </c>
      <c r="AQ35" s="11">
        <v>176717.76</v>
      </c>
      <c r="AR35" s="11">
        <f>AQ35-AP35</f>
        <v>136217.76</v>
      </c>
      <c r="AS35" s="11">
        <f>IF(AP35=0,0,AQ35/AP35*100)</f>
        <v>436.34014814814816</v>
      </c>
      <c r="AT35" s="11">
        <v>6200</v>
      </c>
      <c r="AU35" s="11">
        <v>6200</v>
      </c>
      <c r="AV35" s="11">
        <v>4680</v>
      </c>
      <c r="AW35" s="11">
        <v>3842.24</v>
      </c>
      <c r="AX35" s="11">
        <f>AW35-AV35</f>
        <v>-837.76000000000022</v>
      </c>
      <c r="AY35" s="11">
        <f>IF(AV35=0,0,AW35/AV35*100)</f>
        <v>82.099145299145292</v>
      </c>
      <c r="AZ35" s="11">
        <v>20000</v>
      </c>
      <c r="BA35" s="11">
        <v>20000</v>
      </c>
      <c r="BB35" s="11">
        <v>10000</v>
      </c>
      <c r="BC35" s="11">
        <v>9492.4699999999993</v>
      </c>
      <c r="BD35" s="11">
        <f>BC35-BB35</f>
        <v>-507.53000000000065</v>
      </c>
      <c r="BE35" s="11">
        <f>IF(BB35=0,0,BC35/BB35*100)</f>
        <v>94.924700000000001</v>
      </c>
      <c r="BF35" s="11">
        <v>72798</v>
      </c>
      <c r="BG35" s="11">
        <v>72798</v>
      </c>
      <c r="BH35" s="11">
        <v>54835</v>
      </c>
      <c r="BI35" s="11">
        <v>57387.75</v>
      </c>
      <c r="BJ35" s="11">
        <f>BI35-BH35</f>
        <v>2552.75</v>
      </c>
      <c r="BK35" s="11">
        <f>IF(BH35=0,0,BI35/BH35*100)</f>
        <v>104.65532962523936</v>
      </c>
      <c r="BL35" s="11">
        <v>17050</v>
      </c>
      <c r="BM35" s="11">
        <v>17050</v>
      </c>
      <c r="BN35" s="11">
        <v>12789</v>
      </c>
      <c r="BO35" s="11">
        <v>12453.28</v>
      </c>
      <c r="BP35" s="11">
        <f>BO35-BN35</f>
        <v>-335.71999999999935</v>
      </c>
      <c r="BQ35" s="11">
        <f>IF(BN35=0,0,BO35/BN35*100)</f>
        <v>97.374931581828136</v>
      </c>
      <c r="BR35" s="11">
        <v>18254</v>
      </c>
      <c r="BS35" s="11">
        <v>18254</v>
      </c>
      <c r="BT35" s="11">
        <v>13691</v>
      </c>
      <c r="BU35" s="11">
        <v>16432.82</v>
      </c>
      <c r="BV35" s="11">
        <f>BU35-BT35</f>
        <v>2741.8199999999997</v>
      </c>
      <c r="BW35" s="11">
        <f>IF(BT35=0,0,BU35/BT35*100)</f>
        <v>120.02644072748521</v>
      </c>
    </row>
    <row r="36" spans="1:75" x14ac:dyDescent="0.2">
      <c r="A36" s="10"/>
      <c r="B36" s="10">
        <v>18010600</v>
      </c>
      <c r="C36" s="10" t="s">
        <v>50</v>
      </c>
      <c r="D36" s="11">
        <v>3509399</v>
      </c>
      <c r="E36" s="11">
        <v>3509399</v>
      </c>
      <c r="F36" s="11">
        <v>2608483</v>
      </c>
      <c r="G36" s="11">
        <v>2404482.79</v>
      </c>
      <c r="H36" s="11">
        <f>G36-F36</f>
        <v>-204000.20999999996</v>
      </c>
      <c r="I36" s="11">
        <f>IF(F36=0,0,G36/F36*100)</f>
        <v>92.17935443704252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2821400</v>
      </c>
      <c r="Q36" s="11">
        <v>2821400</v>
      </c>
      <c r="R36" s="11">
        <v>2144970</v>
      </c>
      <c r="S36" s="11">
        <v>1943454.89</v>
      </c>
      <c r="T36" s="11">
        <f>S36-R36</f>
        <v>-201515.1100000001</v>
      </c>
      <c r="U36" s="11">
        <f>IF(R36=0,0,S36/R36*100)</f>
        <v>90.605224781698581</v>
      </c>
      <c r="V36" s="11">
        <v>2821400</v>
      </c>
      <c r="W36" s="11">
        <v>2821400</v>
      </c>
      <c r="X36" s="11">
        <v>2144970</v>
      </c>
      <c r="Y36" s="11">
        <v>1943454.89</v>
      </c>
      <c r="Z36" s="11">
        <f>Y36-X36</f>
        <v>-201515.1100000001</v>
      </c>
      <c r="AA36" s="11">
        <f>IF(X36=0,0,Y36/X36*100)</f>
        <v>90.605224781698581</v>
      </c>
      <c r="AB36" s="11">
        <v>687999</v>
      </c>
      <c r="AC36" s="11">
        <v>687999</v>
      </c>
      <c r="AD36" s="11">
        <v>463513</v>
      </c>
      <c r="AE36" s="11">
        <v>461027.9</v>
      </c>
      <c r="AF36" s="11">
        <f>AE36-AD36</f>
        <v>-2485.0999999999767</v>
      </c>
      <c r="AG36" s="11">
        <f>IF(AD36=0,0,AE36/AD36*100)</f>
        <v>99.463855382696934</v>
      </c>
      <c r="AH36" s="11">
        <v>67500</v>
      </c>
      <c r="AI36" s="11">
        <v>67500</v>
      </c>
      <c r="AJ36" s="11">
        <v>49800</v>
      </c>
      <c r="AK36" s="11">
        <v>48691.55</v>
      </c>
      <c r="AL36" s="11">
        <f>AK36-AJ36</f>
        <v>-1108.4499999999971</v>
      </c>
      <c r="AM36" s="11">
        <f>IF(AJ36=0,0,AK36/AJ36*100)</f>
        <v>97.774196787148611</v>
      </c>
      <c r="AN36" s="11">
        <v>55000</v>
      </c>
      <c r="AO36" s="11">
        <v>55000</v>
      </c>
      <c r="AP36" s="11">
        <v>41250</v>
      </c>
      <c r="AQ36" s="11">
        <v>44580.82</v>
      </c>
      <c r="AR36" s="11">
        <f>AQ36-AP36</f>
        <v>3330.8199999999997</v>
      </c>
      <c r="AS36" s="11">
        <f>IF(AP36=0,0,AQ36/AP36*100)</f>
        <v>108.07471515151515</v>
      </c>
      <c r="AT36" s="11">
        <v>110000</v>
      </c>
      <c r="AU36" s="11">
        <v>110000</v>
      </c>
      <c r="AV36" s="11">
        <v>82400</v>
      </c>
      <c r="AW36" s="11">
        <v>60954.85</v>
      </c>
      <c r="AX36" s="11">
        <f>AW36-AV36</f>
        <v>-21445.15</v>
      </c>
      <c r="AY36" s="11">
        <f>IF(AV36=0,0,AW36/AV36*100)</f>
        <v>73.974332524271844</v>
      </c>
      <c r="AZ36" s="11">
        <v>207000</v>
      </c>
      <c r="BA36" s="11">
        <v>207000</v>
      </c>
      <c r="BB36" s="11">
        <v>103500</v>
      </c>
      <c r="BC36" s="11">
        <v>130550.82</v>
      </c>
      <c r="BD36" s="11">
        <f>BC36-BB36</f>
        <v>27050.820000000007</v>
      </c>
      <c r="BE36" s="11">
        <f>IF(BB36=0,0,BC36/BB36*100)</f>
        <v>126.13605797101451</v>
      </c>
      <c r="BF36" s="11">
        <v>154164</v>
      </c>
      <c r="BG36" s="11">
        <v>154164</v>
      </c>
      <c r="BH36" s="11">
        <v>115813</v>
      </c>
      <c r="BI36" s="11">
        <v>121604.31</v>
      </c>
      <c r="BJ36" s="11">
        <f>BI36-BH36</f>
        <v>5791.3099999999977</v>
      </c>
      <c r="BK36" s="11">
        <f>IF(BH36=0,0,BI36/BH36*100)</f>
        <v>105.0005698842099</v>
      </c>
      <c r="BL36" s="11">
        <v>81000</v>
      </c>
      <c r="BM36" s="11">
        <v>81000</v>
      </c>
      <c r="BN36" s="11">
        <v>60750</v>
      </c>
      <c r="BO36" s="11">
        <v>44995.81</v>
      </c>
      <c r="BP36" s="11">
        <f>BO36-BN36</f>
        <v>-15754.190000000002</v>
      </c>
      <c r="BQ36" s="11">
        <f>IF(BN36=0,0,BO36/BN36*100)</f>
        <v>74.067176954732503</v>
      </c>
      <c r="BR36" s="11">
        <v>13335</v>
      </c>
      <c r="BS36" s="11">
        <v>13335</v>
      </c>
      <c r="BT36" s="11">
        <v>10000</v>
      </c>
      <c r="BU36" s="11">
        <v>9649.74</v>
      </c>
      <c r="BV36" s="11">
        <f>BU36-BT36</f>
        <v>-350.26000000000022</v>
      </c>
      <c r="BW36" s="11">
        <f>IF(BT36=0,0,BU36/BT36*100)</f>
        <v>96.497399999999999</v>
      </c>
    </row>
    <row r="37" spans="1:75" x14ac:dyDescent="0.2">
      <c r="A37" s="10"/>
      <c r="B37" s="10">
        <v>18010700</v>
      </c>
      <c r="C37" s="10" t="s">
        <v>51</v>
      </c>
      <c r="D37" s="11">
        <v>1128707</v>
      </c>
      <c r="E37" s="11">
        <v>1128707</v>
      </c>
      <c r="F37" s="11">
        <v>887357</v>
      </c>
      <c r="G37" s="11">
        <v>1146972.7799999998</v>
      </c>
      <c r="H37" s="11">
        <f>G37-F37</f>
        <v>259615.7799999998</v>
      </c>
      <c r="I37" s="11">
        <f>IF(F37=0,0,G37/F37*100)</f>
        <v>129.2571963707955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249770</v>
      </c>
      <c r="Q37" s="11">
        <v>249770</v>
      </c>
      <c r="R37" s="11">
        <v>184080</v>
      </c>
      <c r="S37" s="11">
        <v>347707.62</v>
      </c>
      <c r="T37" s="11">
        <f>S37-R37</f>
        <v>163627.62</v>
      </c>
      <c r="U37" s="11">
        <f>IF(R37=0,0,S37/R37*100)</f>
        <v>188.88940677966102</v>
      </c>
      <c r="V37" s="11">
        <v>249770</v>
      </c>
      <c r="W37" s="11">
        <v>249770</v>
      </c>
      <c r="X37" s="11">
        <v>184080</v>
      </c>
      <c r="Y37" s="11">
        <v>347707.62</v>
      </c>
      <c r="Z37" s="11">
        <f>Y37-X37</f>
        <v>163627.62</v>
      </c>
      <c r="AA37" s="11">
        <f>IF(X37=0,0,Y37/X37*100)</f>
        <v>188.88940677966102</v>
      </c>
      <c r="AB37" s="11">
        <v>878937</v>
      </c>
      <c r="AC37" s="11">
        <v>878937</v>
      </c>
      <c r="AD37" s="11">
        <v>703277</v>
      </c>
      <c r="AE37" s="11">
        <v>799265.16</v>
      </c>
      <c r="AF37" s="11">
        <f>AE37-AD37</f>
        <v>95988.160000000033</v>
      </c>
      <c r="AG37" s="11">
        <f>IF(AD37=0,0,AE37/AD37*100)</f>
        <v>113.64869887682947</v>
      </c>
      <c r="AH37" s="11">
        <v>25200</v>
      </c>
      <c r="AI37" s="11">
        <v>25200</v>
      </c>
      <c r="AJ37" s="11">
        <v>20800</v>
      </c>
      <c r="AK37" s="11">
        <v>18105.5</v>
      </c>
      <c r="AL37" s="11">
        <f>AK37-AJ37</f>
        <v>-2694.5</v>
      </c>
      <c r="AM37" s="11">
        <f>IF(AJ37=0,0,AK37/AJ37*100)</f>
        <v>87.04567307692308</v>
      </c>
      <c r="AN37" s="11">
        <v>250000</v>
      </c>
      <c r="AO37" s="11">
        <v>250000</v>
      </c>
      <c r="AP37" s="11">
        <v>157300</v>
      </c>
      <c r="AQ37" s="11">
        <v>234570.5</v>
      </c>
      <c r="AR37" s="11">
        <f>AQ37-AP37</f>
        <v>77270.5</v>
      </c>
      <c r="AS37" s="11">
        <f>IF(AP37=0,0,AQ37/AP37*100)</f>
        <v>149.12301335028607</v>
      </c>
      <c r="AT37" s="11">
        <v>160000</v>
      </c>
      <c r="AU37" s="11">
        <v>160000</v>
      </c>
      <c r="AV37" s="11">
        <v>114000</v>
      </c>
      <c r="AW37" s="11">
        <v>143476.79999999999</v>
      </c>
      <c r="AX37" s="11">
        <f>AW37-AV37</f>
        <v>29476.799999999988</v>
      </c>
      <c r="AY37" s="11">
        <f>IF(AV37=0,0,AW37/AV37*100)</f>
        <v>125.85684210526315</v>
      </c>
      <c r="AZ37" s="11">
        <v>30000</v>
      </c>
      <c r="BA37" s="11">
        <v>30000</v>
      </c>
      <c r="BB37" s="11">
        <v>15000</v>
      </c>
      <c r="BC37" s="11">
        <v>28408.34</v>
      </c>
      <c r="BD37" s="11">
        <f>BC37-BB37</f>
        <v>13408.34</v>
      </c>
      <c r="BE37" s="11">
        <f>IF(BB37=0,0,BC37/BB37*100)</f>
        <v>189.38893333333334</v>
      </c>
      <c r="BF37" s="11">
        <v>109350</v>
      </c>
      <c r="BG37" s="11">
        <v>109350</v>
      </c>
      <c r="BH37" s="11">
        <v>95036</v>
      </c>
      <c r="BI37" s="11">
        <v>104038.77</v>
      </c>
      <c r="BJ37" s="11">
        <f>BI37-BH37</f>
        <v>9002.7700000000041</v>
      </c>
      <c r="BK37" s="11">
        <f>IF(BH37=0,0,BI37/BH37*100)</f>
        <v>109.4730102277032</v>
      </c>
      <c r="BL37" s="11">
        <v>166050</v>
      </c>
      <c r="BM37" s="11">
        <v>166050</v>
      </c>
      <c r="BN37" s="11">
        <v>166050</v>
      </c>
      <c r="BO37" s="11">
        <v>163529.85</v>
      </c>
      <c r="BP37" s="11">
        <f>BO37-BN37</f>
        <v>-2520.1499999999942</v>
      </c>
      <c r="BQ37" s="11">
        <f>IF(BN37=0,0,BO37/BN37*100)</f>
        <v>98.482294489611562</v>
      </c>
      <c r="BR37" s="11">
        <v>138337</v>
      </c>
      <c r="BS37" s="11">
        <v>138337</v>
      </c>
      <c r="BT37" s="11">
        <v>135091</v>
      </c>
      <c r="BU37" s="11">
        <v>107135.4</v>
      </c>
      <c r="BV37" s="11">
        <f>BU37-BT37</f>
        <v>-27955.600000000006</v>
      </c>
      <c r="BW37" s="11">
        <f>IF(BT37=0,0,BU37/BT37*100)</f>
        <v>79.306097371401492</v>
      </c>
    </row>
    <row r="38" spans="1:75" x14ac:dyDescent="0.2">
      <c r="A38" s="10"/>
      <c r="B38" s="10">
        <v>18010900</v>
      </c>
      <c r="C38" s="10" t="s">
        <v>52</v>
      </c>
      <c r="D38" s="11">
        <v>1672514</v>
      </c>
      <c r="E38" s="11">
        <v>1737399</v>
      </c>
      <c r="F38" s="11">
        <v>1391101</v>
      </c>
      <c r="G38" s="11">
        <v>1021782.4199999999</v>
      </c>
      <c r="H38" s="11">
        <f>G38-F38</f>
        <v>-369318.58000000007</v>
      </c>
      <c r="I38" s="11">
        <f>IF(F38=0,0,G38/F38*100)</f>
        <v>73.451346810907324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989750</v>
      </c>
      <c r="Q38" s="11">
        <v>989750</v>
      </c>
      <c r="R38" s="11">
        <v>794500</v>
      </c>
      <c r="S38" s="11">
        <v>447318.34</v>
      </c>
      <c r="T38" s="11">
        <f>S38-R38</f>
        <v>-347181.66</v>
      </c>
      <c r="U38" s="11">
        <f>IF(R38=0,0,S38/R38*100)</f>
        <v>56.301867841409688</v>
      </c>
      <c r="V38" s="11">
        <v>989750</v>
      </c>
      <c r="W38" s="11">
        <v>989750</v>
      </c>
      <c r="X38" s="11">
        <v>794500</v>
      </c>
      <c r="Y38" s="11">
        <v>447318.34</v>
      </c>
      <c r="Z38" s="11">
        <f>Y38-X38</f>
        <v>-347181.66</v>
      </c>
      <c r="AA38" s="11">
        <f>IF(X38=0,0,Y38/X38*100)</f>
        <v>56.301867841409688</v>
      </c>
      <c r="AB38" s="11">
        <v>682764</v>
      </c>
      <c r="AC38" s="11">
        <v>747649</v>
      </c>
      <c r="AD38" s="11">
        <v>596601</v>
      </c>
      <c r="AE38" s="11">
        <v>574464.07999999996</v>
      </c>
      <c r="AF38" s="11">
        <f>AE38-AD38</f>
        <v>-22136.920000000042</v>
      </c>
      <c r="AG38" s="11">
        <f>IF(AD38=0,0,AE38/AD38*100)</f>
        <v>96.289493312951194</v>
      </c>
      <c r="AH38" s="11">
        <v>84800</v>
      </c>
      <c r="AI38" s="11">
        <v>84800</v>
      </c>
      <c r="AJ38" s="11">
        <v>66200</v>
      </c>
      <c r="AK38" s="11">
        <v>84352.27</v>
      </c>
      <c r="AL38" s="11">
        <f>AK38-AJ38</f>
        <v>18152.270000000004</v>
      </c>
      <c r="AM38" s="11">
        <f>IF(AJ38=0,0,AK38/AJ38*100)</f>
        <v>127.42034743202417</v>
      </c>
      <c r="AN38" s="11">
        <v>54000</v>
      </c>
      <c r="AO38" s="11">
        <v>54000</v>
      </c>
      <c r="AP38" s="11">
        <v>40500</v>
      </c>
      <c r="AQ38" s="11">
        <v>30123.26</v>
      </c>
      <c r="AR38" s="11">
        <f>AQ38-AP38</f>
        <v>-10376.740000000002</v>
      </c>
      <c r="AS38" s="11">
        <f>IF(AP38=0,0,AQ38/AP38*100)</f>
        <v>74.378419753086405</v>
      </c>
      <c r="AT38" s="11">
        <v>170000</v>
      </c>
      <c r="AU38" s="11">
        <v>170000</v>
      </c>
      <c r="AV38" s="11">
        <v>127400</v>
      </c>
      <c r="AW38" s="11">
        <v>116973.74</v>
      </c>
      <c r="AX38" s="11">
        <f>AW38-AV38</f>
        <v>-10426.259999999995</v>
      </c>
      <c r="AY38" s="11">
        <f>IF(AV38=0,0,AW38/AV38*100)</f>
        <v>91.816122448979598</v>
      </c>
      <c r="AZ38" s="11">
        <v>90228</v>
      </c>
      <c r="BA38" s="11">
        <v>90228</v>
      </c>
      <c r="BB38" s="11">
        <v>45000</v>
      </c>
      <c r="BC38" s="11">
        <v>81043.08</v>
      </c>
      <c r="BD38" s="11">
        <f>BC38-BB38</f>
        <v>36043.08</v>
      </c>
      <c r="BE38" s="11">
        <f>IF(BB38=0,0,BC38/BB38*100)</f>
        <v>180.09573333333333</v>
      </c>
      <c r="BF38" s="11">
        <v>171475</v>
      </c>
      <c r="BG38" s="11">
        <v>236360</v>
      </c>
      <c r="BH38" s="11">
        <v>212029</v>
      </c>
      <c r="BI38" s="11">
        <v>157890.26999999999</v>
      </c>
      <c r="BJ38" s="11">
        <f>BI38-BH38</f>
        <v>-54138.73000000001</v>
      </c>
      <c r="BK38" s="11">
        <f>IF(BH38=0,0,BI38/BH38*100)</f>
        <v>74.466356017337247</v>
      </c>
      <c r="BL38" s="11">
        <v>85100</v>
      </c>
      <c r="BM38" s="11">
        <v>85100</v>
      </c>
      <c r="BN38" s="11">
        <v>85100</v>
      </c>
      <c r="BO38" s="11">
        <v>76918.759999999995</v>
      </c>
      <c r="BP38" s="11">
        <f>BO38-BN38</f>
        <v>-8181.2400000000052</v>
      </c>
      <c r="BQ38" s="11">
        <f>IF(BN38=0,0,BO38/BN38*100)</f>
        <v>90.386321974148061</v>
      </c>
      <c r="BR38" s="11">
        <v>27161</v>
      </c>
      <c r="BS38" s="11">
        <v>27161</v>
      </c>
      <c r="BT38" s="11">
        <v>20372</v>
      </c>
      <c r="BU38" s="11">
        <v>27162.7</v>
      </c>
      <c r="BV38" s="11">
        <f>BU38-BT38</f>
        <v>6790.7000000000007</v>
      </c>
      <c r="BW38" s="11">
        <f>IF(BT38=0,0,BU38/BT38*100)</f>
        <v>133.33349695660709</v>
      </c>
    </row>
    <row r="39" spans="1:75" x14ac:dyDescent="0.2">
      <c r="A39" s="10"/>
      <c r="B39" s="10">
        <v>18011100</v>
      </c>
      <c r="C39" s="10" t="s">
        <v>53</v>
      </c>
      <c r="D39" s="11">
        <v>45000</v>
      </c>
      <c r="E39" s="11">
        <v>45000</v>
      </c>
      <c r="F39" s="11">
        <v>41650</v>
      </c>
      <c r="G39" s="11">
        <v>18750</v>
      </c>
      <c r="H39" s="11">
        <f>G39-F39</f>
        <v>-22900</v>
      </c>
      <c r="I39" s="11">
        <f>IF(F39=0,0,G39/F39*100)</f>
        <v>45.018007202881158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30000</v>
      </c>
      <c r="Q39" s="11">
        <v>30000</v>
      </c>
      <c r="R39" s="11">
        <v>26650</v>
      </c>
      <c r="S39" s="11">
        <v>0</v>
      </c>
      <c r="T39" s="11">
        <f>S39-R39</f>
        <v>-26650</v>
      </c>
      <c r="U39" s="11">
        <f>IF(R39=0,0,S39/R39*100)</f>
        <v>0</v>
      </c>
      <c r="V39" s="11">
        <v>30000</v>
      </c>
      <c r="W39" s="11">
        <v>30000</v>
      </c>
      <c r="X39" s="11">
        <v>26650</v>
      </c>
      <c r="Y39" s="11">
        <v>0</v>
      </c>
      <c r="Z39" s="11">
        <f>Y39-X39</f>
        <v>-26650</v>
      </c>
      <c r="AA39" s="11">
        <f>IF(X39=0,0,Y39/X39*100)</f>
        <v>0</v>
      </c>
      <c r="AB39" s="11">
        <v>15000</v>
      </c>
      <c r="AC39" s="11">
        <v>15000</v>
      </c>
      <c r="AD39" s="11">
        <v>15000</v>
      </c>
      <c r="AE39" s="11">
        <v>18750</v>
      </c>
      <c r="AF39" s="11">
        <f>AE39-AD39</f>
        <v>3750</v>
      </c>
      <c r="AG39" s="11">
        <f>IF(AD39=0,0,AE39/AD39*100)</f>
        <v>125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15000</v>
      </c>
      <c r="BG39" s="11">
        <v>15000</v>
      </c>
      <c r="BH39" s="11">
        <v>15000</v>
      </c>
      <c r="BI39" s="11">
        <v>18750</v>
      </c>
      <c r="BJ39" s="11">
        <f>BI39-BH39</f>
        <v>3750</v>
      </c>
      <c r="BK39" s="11">
        <f>IF(BH39=0,0,BI39/BH39*100)</f>
        <v>125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</row>
    <row r="40" spans="1:75" x14ac:dyDescent="0.2">
      <c r="A40" s="10"/>
      <c r="B40" s="10">
        <v>18030000</v>
      </c>
      <c r="C40" s="10" t="s">
        <v>54</v>
      </c>
      <c r="D40" s="11">
        <v>19466</v>
      </c>
      <c r="E40" s="11">
        <v>19466</v>
      </c>
      <c r="F40" s="11">
        <v>12756</v>
      </c>
      <c r="G40" s="11">
        <v>9790.619999999999</v>
      </c>
      <c r="H40" s="11">
        <f>G40-F40</f>
        <v>-2965.380000000001</v>
      </c>
      <c r="I40" s="11">
        <f>IF(F40=0,0,G40/F40*100)</f>
        <v>76.753057384760098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16070</v>
      </c>
      <c r="Q40" s="11">
        <v>16070</v>
      </c>
      <c r="R40" s="11">
        <v>11460</v>
      </c>
      <c r="S40" s="11">
        <v>8062.7</v>
      </c>
      <c r="T40" s="11">
        <f>S40-R40</f>
        <v>-3397.3</v>
      </c>
      <c r="U40" s="11">
        <f>IF(R40=0,0,S40/R40*100)</f>
        <v>70.355148342059337</v>
      </c>
      <c r="V40" s="11">
        <v>16070</v>
      </c>
      <c r="W40" s="11">
        <v>16070</v>
      </c>
      <c r="X40" s="11">
        <v>11460</v>
      </c>
      <c r="Y40" s="11">
        <v>8062.7</v>
      </c>
      <c r="Z40" s="11">
        <f>Y40-X40</f>
        <v>-3397.3</v>
      </c>
      <c r="AA40" s="11">
        <f>IF(X40=0,0,Y40/X40*100)</f>
        <v>70.355148342059337</v>
      </c>
      <c r="AB40" s="11">
        <v>3396</v>
      </c>
      <c r="AC40" s="11">
        <v>3396</v>
      </c>
      <c r="AD40" s="11">
        <v>1296</v>
      </c>
      <c r="AE40" s="11">
        <v>1727.92</v>
      </c>
      <c r="AF40" s="11">
        <f>AE40-AD40</f>
        <v>431.92000000000007</v>
      </c>
      <c r="AG40" s="11">
        <f>IF(AD40=0,0,AE40/AD40*100)</f>
        <v>133.32716049382717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3396</v>
      </c>
      <c r="BG40" s="11">
        <v>3396</v>
      </c>
      <c r="BH40" s="11">
        <v>1296</v>
      </c>
      <c r="BI40" s="11">
        <v>1727.92</v>
      </c>
      <c r="BJ40" s="11">
        <f>BI40-BH40</f>
        <v>431.92000000000007</v>
      </c>
      <c r="BK40" s="11">
        <f>IF(BH40=0,0,BI40/BH40*100)</f>
        <v>133.32716049382717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</row>
    <row r="41" spans="1:75" x14ac:dyDescent="0.2">
      <c r="A41" s="10"/>
      <c r="B41" s="10">
        <v>18030200</v>
      </c>
      <c r="C41" s="10" t="s">
        <v>55</v>
      </c>
      <c r="D41" s="11">
        <v>19466</v>
      </c>
      <c r="E41" s="11">
        <v>19466</v>
      </c>
      <c r="F41" s="11">
        <v>12756</v>
      </c>
      <c r="G41" s="11">
        <v>9790.619999999999</v>
      </c>
      <c r="H41" s="11">
        <f>G41-F41</f>
        <v>-2965.380000000001</v>
      </c>
      <c r="I41" s="11">
        <f>IF(F41=0,0,G41/F41*100)</f>
        <v>76.753057384760098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16070</v>
      </c>
      <c r="Q41" s="11">
        <v>16070</v>
      </c>
      <c r="R41" s="11">
        <v>11460</v>
      </c>
      <c r="S41" s="11">
        <v>8062.7</v>
      </c>
      <c r="T41" s="11">
        <f>S41-R41</f>
        <v>-3397.3</v>
      </c>
      <c r="U41" s="11">
        <f>IF(R41=0,0,S41/R41*100)</f>
        <v>70.355148342059337</v>
      </c>
      <c r="V41" s="11">
        <v>16070</v>
      </c>
      <c r="W41" s="11">
        <v>16070</v>
      </c>
      <c r="X41" s="11">
        <v>11460</v>
      </c>
      <c r="Y41" s="11">
        <v>8062.7</v>
      </c>
      <c r="Z41" s="11">
        <f>Y41-X41</f>
        <v>-3397.3</v>
      </c>
      <c r="AA41" s="11">
        <f>IF(X41=0,0,Y41/X41*100)</f>
        <v>70.355148342059337</v>
      </c>
      <c r="AB41" s="11">
        <v>3396</v>
      </c>
      <c r="AC41" s="11">
        <v>3396</v>
      </c>
      <c r="AD41" s="11">
        <v>1296</v>
      </c>
      <c r="AE41" s="11">
        <v>1727.92</v>
      </c>
      <c r="AF41" s="11">
        <f>AE41-AD41</f>
        <v>431.92000000000007</v>
      </c>
      <c r="AG41" s="11">
        <f>IF(AD41=0,0,AE41/AD41*100)</f>
        <v>133.32716049382717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3396</v>
      </c>
      <c r="BG41" s="11">
        <v>3396</v>
      </c>
      <c r="BH41" s="11">
        <v>1296</v>
      </c>
      <c r="BI41" s="11">
        <v>1727.92</v>
      </c>
      <c r="BJ41" s="11">
        <f>BI41-BH41</f>
        <v>431.92000000000007</v>
      </c>
      <c r="BK41" s="11">
        <f>IF(BH41=0,0,BI41/BH41*100)</f>
        <v>133.32716049382717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</row>
    <row r="42" spans="1:75" x14ac:dyDescent="0.2">
      <c r="A42" s="10"/>
      <c r="B42" s="10">
        <v>18050000</v>
      </c>
      <c r="C42" s="10" t="s">
        <v>56</v>
      </c>
      <c r="D42" s="11">
        <v>16856926</v>
      </c>
      <c r="E42" s="11">
        <v>17469247</v>
      </c>
      <c r="F42" s="11">
        <v>12221278</v>
      </c>
      <c r="G42" s="11">
        <v>12421586.529999999</v>
      </c>
      <c r="H42" s="11">
        <f>G42-F42</f>
        <v>200308.52999999933</v>
      </c>
      <c r="I42" s="11">
        <f>IF(F42=0,0,G42/F42*100)</f>
        <v>101.63901459405473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10541320</v>
      </c>
      <c r="Q42" s="11">
        <v>11153641</v>
      </c>
      <c r="R42" s="11">
        <v>8103341</v>
      </c>
      <c r="S42" s="11">
        <v>8546250.5600000005</v>
      </c>
      <c r="T42" s="11">
        <f>S42-R42</f>
        <v>442909.56000000052</v>
      </c>
      <c r="U42" s="11">
        <f>IF(R42=0,0,S42/R42*100)</f>
        <v>105.46576479997572</v>
      </c>
      <c r="V42" s="11">
        <v>10541320</v>
      </c>
      <c r="W42" s="11">
        <v>11153641</v>
      </c>
      <c r="X42" s="11">
        <v>8103341</v>
      </c>
      <c r="Y42" s="11">
        <v>8546250.5600000005</v>
      </c>
      <c r="Z42" s="11">
        <f>Y42-X42</f>
        <v>442909.56000000052</v>
      </c>
      <c r="AA42" s="11">
        <f>IF(X42=0,0,Y42/X42*100)</f>
        <v>105.46576479997572</v>
      </c>
      <c r="AB42" s="11">
        <v>6315606</v>
      </c>
      <c r="AC42" s="11">
        <v>6315606</v>
      </c>
      <c r="AD42" s="11">
        <v>4117937</v>
      </c>
      <c r="AE42" s="11">
        <v>3875335.9700000007</v>
      </c>
      <c r="AF42" s="11">
        <f>AE42-AD42</f>
        <v>-242601.02999999933</v>
      </c>
      <c r="AG42" s="11">
        <f>IF(AD42=0,0,AE42/AD42*100)</f>
        <v>94.108675533404238</v>
      </c>
      <c r="AH42" s="11">
        <v>587455</v>
      </c>
      <c r="AI42" s="11">
        <v>587455</v>
      </c>
      <c r="AJ42" s="11">
        <v>312815</v>
      </c>
      <c r="AK42" s="11">
        <v>280199.98</v>
      </c>
      <c r="AL42" s="11">
        <f>AK42-AJ42</f>
        <v>-32615.020000000019</v>
      </c>
      <c r="AM42" s="11">
        <f>IF(AJ42=0,0,AK42/AJ42*100)</f>
        <v>89.573703307066467</v>
      </c>
      <c r="AN42" s="11">
        <v>1110000</v>
      </c>
      <c r="AO42" s="11">
        <v>1110000</v>
      </c>
      <c r="AP42" s="11">
        <v>789575</v>
      </c>
      <c r="AQ42" s="11">
        <v>747738.53</v>
      </c>
      <c r="AR42" s="11">
        <f>AQ42-AP42</f>
        <v>-41836.469999999972</v>
      </c>
      <c r="AS42" s="11">
        <f>IF(AP42=0,0,AQ42/AP42*100)</f>
        <v>94.701393787797244</v>
      </c>
      <c r="AT42" s="11">
        <v>1255302</v>
      </c>
      <c r="AU42" s="11">
        <v>1255302</v>
      </c>
      <c r="AV42" s="11">
        <v>881501</v>
      </c>
      <c r="AW42" s="11">
        <v>818491.3</v>
      </c>
      <c r="AX42" s="11">
        <f>AW42-AV42</f>
        <v>-63009.699999999953</v>
      </c>
      <c r="AY42" s="11">
        <f>IF(AV42=0,0,AW42/AV42*100)</f>
        <v>92.851999033466782</v>
      </c>
      <c r="AZ42" s="11">
        <v>875000</v>
      </c>
      <c r="BA42" s="11">
        <v>875000</v>
      </c>
      <c r="BB42" s="11">
        <v>437500</v>
      </c>
      <c r="BC42" s="11">
        <v>405178.76</v>
      </c>
      <c r="BD42" s="11">
        <f>BC42-BB42</f>
        <v>-32321.239999999991</v>
      </c>
      <c r="BE42" s="11">
        <f>IF(BB42=0,0,BC42/BB42*100)</f>
        <v>92.612287999999992</v>
      </c>
      <c r="BF42" s="11">
        <v>1405699</v>
      </c>
      <c r="BG42" s="11">
        <v>1405699</v>
      </c>
      <c r="BH42" s="11">
        <v>973548</v>
      </c>
      <c r="BI42" s="11">
        <v>905789.61999999988</v>
      </c>
      <c r="BJ42" s="11">
        <f>BI42-BH42</f>
        <v>-67758.380000000121</v>
      </c>
      <c r="BK42" s="11">
        <f>IF(BH42=0,0,BI42/BH42*100)</f>
        <v>93.040057603733956</v>
      </c>
      <c r="BL42" s="11">
        <v>299200</v>
      </c>
      <c r="BM42" s="11">
        <v>299200</v>
      </c>
      <c r="BN42" s="11">
        <v>223938</v>
      </c>
      <c r="BO42" s="11">
        <v>183767.77</v>
      </c>
      <c r="BP42" s="11">
        <f>BO42-BN42</f>
        <v>-40170.23000000001</v>
      </c>
      <c r="BQ42" s="11">
        <f>IF(BN42=0,0,BO42/BN42*100)</f>
        <v>82.061896596379341</v>
      </c>
      <c r="BR42" s="11">
        <v>782950</v>
      </c>
      <c r="BS42" s="11">
        <v>782950</v>
      </c>
      <c r="BT42" s="11">
        <v>499060</v>
      </c>
      <c r="BU42" s="11">
        <v>534170.01</v>
      </c>
      <c r="BV42" s="11">
        <f>BU42-BT42</f>
        <v>35110.010000000009</v>
      </c>
      <c r="BW42" s="11">
        <f>IF(BT42=0,0,BU42/BT42*100)</f>
        <v>107.03522822907065</v>
      </c>
    </row>
    <row r="43" spans="1:75" x14ac:dyDescent="0.2">
      <c r="A43" s="10"/>
      <c r="B43" s="10">
        <v>18050300</v>
      </c>
      <c r="C43" s="10" t="s">
        <v>57</v>
      </c>
      <c r="D43" s="11">
        <v>2152452</v>
      </c>
      <c r="E43" s="11">
        <v>2502452</v>
      </c>
      <c r="F43" s="11">
        <v>1827947</v>
      </c>
      <c r="G43" s="11">
        <v>2056219.8299999998</v>
      </c>
      <c r="H43" s="11">
        <f>G43-F43</f>
        <v>228272.82999999984</v>
      </c>
      <c r="I43" s="11">
        <f>IF(F43=0,0,G43/F43*100)</f>
        <v>112.48793482524384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2071970</v>
      </c>
      <c r="Q43" s="11">
        <v>2421970</v>
      </c>
      <c r="R43" s="11">
        <v>1769050</v>
      </c>
      <c r="S43" s="11">
        <v>1876700.48</v>
      </c>
      <c r="T43" s="11">
        <f>S43-R43</f>
        <v>107650.47999999998</v>
      </c>
      <c r="U43" s="11">
        <f>IF(R43=0,0,S43/R43*100)</f>
        <v>106.08521409796219</v>
      </c>
      <c r="V43" s="11">
        <v>2071970</v>
      </c>
      <c r="W43" s="11">
        <v>2421970</v>
      </c>
      <c r="X43" s="11">
        <v>1769050</v>
      </c>
      <c r="Y43" s="11">
        <v>1876700.48</v>
      </c>
      <c r="Z43" s="11">
        <f>Y43-X43</f>
        <v>107650.47999999998</v>
      </c>
      <c r="AA43" s="11">
        <f>IF(X43=0,0,Y43/X43*100)</f>
        <v>106.08521409796219</v>
      </c>
      <c r="AB43" s="11">
        <v>80482</v>
      </c>
      <c r="AC43" s="11">
        <v>80482</v>
      </c>
      <c r="AD43" s="11">
        <v>58897</v>
      </c>
      <c r="AE43" s="11">
        <v>179519.35</v>
      </c>
      <c r="AF43" s="11">
        <f>AE43-AD43</f>
        <v>120622.35</v>
      </c>
      <c r="AG43" s="11">
        <f>IF(AD43=0,0,AE43/AD43*100)</f>
        <v>304.80219705587723</v>
      </c>
      <c r="AH43" s="11">
        <v>0</v>
      </c>
      <c r="AI43" s="11">
        <v>0</v>
      </c>
      <c r="AJ43" s="11">
        <v>0</v>
      </c>
      <c r="AK43" s="11">
        <v>0</v>
      </c>
      <c r="AL43" s="11">
        <f>AK43-AJ43</f>
        <v>0</v>
      </c>
      <c r="AM43" s="11">
        <f>IF(AJ43=0,0,AK43/AJ43*100)</f>
        <v>0</v>
      </c>
      <c r="AN43" s="11">
        <v>1500</v>
      </c>
      <c r="AO43" s="11">
        <v>1500</v>
      </c>
      <c r="AP43" s="11">
        <v>1125</v>
      </c>
      <c r="AQ43" s="11">
        <v>1300</v>
      </c>
      <c r="AR43" s="11">
        <f>AQ43-AP43</f>
        <v>175</v>
      </c>
      <c r="AS43" s="11">
        <f>IF(AP43=0,0,AQ43/AP43*100)</f>
        <v>115.55555555555554</v>
      </c>
      <c r="AT43" s="11">
        <v>0</v>
      </c>
      <c r="AU43" s="11">
        <v>0</v>
      </c>
      <c r="AV43" s="11">
        <v>0</v>
      </c>
      <c r="AW43" s="11">
        <v>0</v>
      </c>
      <c r="AX43" s="11">
        <f>AW43-AV43</f>
        <v>0</v>
      </c>
      <c r="AY43" s="11">
        <f>IF(AV43=0,0,AW43/AV43*100)</f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f>BC43-BB43</f>
        <v>0</v>
      </c>
      <c r="BE43" s="11">
        <f>IF(BB43=0,0,BC43/BB43*100)</f>
        <v>0</v>
      </c>
      <c r="BF43" s="11">
        <v>63982</v>
      </c>
      <c r="BG43" s="11">
        <v>63982</v>
      </c>
      <c r="BH43" s="11">
        <v>46595</v>
      </c>
      <c r="BI43" s="11">
        <v>168637.21</v>
      </c>
      <c r="BJ43" s="11">
        <f>BI43-BH43</f>
        <v>122042.20999999999</v>
      </c>
      <c r="BK43" s="11">
        <f>IF(BH43=0,0,BI43/BH43*100)</f>
        <v>361.9212576456701</v>
      </c>
      <c r="BL43" s="11">
        <v>15000</v>
      </c>
      <c r="BM43" s="11">
        <v>15000</v>
      </c>
      <c r="BN43" s="11">
        <v>11177</v>
      </c>
      <c r="BO43" s="11">
        <v>5132.1400000000003</v>
      </c>
      <c r="BP43" s="11">
        <f>BO43-BN43</f>
        <v>-6044.86</v>
      </c>
      <c r="BQ43" s="11">
        <f>IF(BN43=0,0,BO43/BN43*100)</f>
        <v>45.916972353941134</v>
      </c>
      <c r="BR43" s="11">
        <v>0</v>
      </c>
      <c r="BS43" s="11">
        <v>0</v>
      </c>
      <c r="BT43" s="11">
        <v>0</v>
      </c>
      <c r="BU43" s="11">
        <v>4450</v>
      </c>
      <c r="BV43" s="11">
        <f>BU43-BT43</f>
        <v>4450</v>
      </c>
      <c r="BW43" s="11">
        <f>IF(BT43=0,0,BU43/BT43*100)</f>
        <v>0</v>
      </c>
    </row>
    <row r="44" spans="1:75" x14ac:dyDescent="0.2">
      <c r="A44" s="10"/>
      <c r="B44" s="10">
        <v>18050400</v>
      </c>
      <c r="C44" s="10" t="s">
        <v>58</v>
      </c>
      <c r="D44" s="11">
        <v>9694697</v>
      </c>
      <c r="E44" s="11">
        <v>9957018</v>
      </c>
      <c r="F44" s="11">
        <v>7328640</v>
      </c>
      <c r="G44" s="11">
        <v>7611528.75</v>
      </c>
      <c r="H44" s="11">
        <f>G44-F44</f>
        <v>282888.75</v>
      </c>
      <c r="I44" s="11">
        <f>IF(F44=0,0,G44/F44*100)</f>
        <v>103.86004429198323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8469350</v>
      </c>
      <c r="Q44" s="11">
        <v>8731671</v>
      </c>
      <c r="R44" s="11">
        <v>6334291</v>
      </c>
      <c r="S44" s="11">
        <v>6669550.0800000001</v>
      </c>
      <c r="T44" s="11">
        <f>S44-R44</f>
        <v>335259.08000000007</v>
      </c>
      <c r="U44" s="11">
        <f>IF(R44=0,0,S44/R44*100)</f>
        <v>105.29276409940749</v>
      </c>
      <c r="V44" s="11">
        <v>8469350</v>
      </c>
      <c r="W44" s="11">
        <v>8731671</v>
      </c>
      <c r="X44" s="11">
        <v>6334291</v>
      </c>
      <c r="Y44" s="11">
        <v>6669550.0800000001</v>
      </c>
      <c r="Z44" s="11">
        <f>Y44-X44</f>
        <v>335259.08000000007</v>
      </c>
      <c r="AA44" s="11">
        <f>IF(X44=0,0,Y44/X44*100)</f>
        <v>105.29276409940749</v>
      </c>
      <c r="AB44" s="11">
        <v>1225347</v>
      </c>
      <c r="AC44" s="11">
        <v>1225347</v>
      </c>
      <c r="AD44" s="11">
        <v>994349</v>
      </c>
      <c r="AE44" s="11">
        <v>941978.67</v>
      </c>
      <c r="AF44" s="11">
        <f>AE44-AD44</f>
        <v>-52370.329999999958</v>
      </c>
      <c r="AG44" s="11">
        <f>IF(AD44=0,0,AE44/AD44*100)</f>
        <v>94.733204337712422</v>
      </c>
      <c r="AH44" s="11">
        <v>76455</v>
      </c>
      <c r="AI44" s="11">
        <v>76455</v>
      </c>
      <c r="AJ44" s="11">
        <v>57345</v>
      </c>
      <c r="AK44" s="11">
        <v>55305.81</v>
      </c>
      <c r="AL44" s="11">
        <f>AK44-AJ44</f>
        <v>-2039.1900000000023</v>
      </c>
      <c r="AM44" s="11">
        <f>IF(AJ44=0,0,AK44/AJ44*100)</f>
        <v>96.443996861103841</v>
      </c>
      <c r="AN44" s="11">
        <v>250000</v>
      </c>
      <c r="AO44" s="11">
        <v>250000</v>
      </c>
      <c r="AP44" s="11">
        <v>187500</v>
      </c>
      <c r="AQ44" s="11">
        <v>250637.28</v>
      </c>
      <c r="AR44" s="11">
        <f>AQ44-AP44</f>
        <v>63137.279999999999</v>
      </c>
      <c r="AS44" s="11">
        <f>IF(AP44=0,0,AQ44/AP44*100)</f>
        <v>133.673216</v>
      </c>
      <c r="AT44" s="11">
        <v>57300</v>
      </c>
      <c r="AU44" s="11">
        <v>57300</v>
      </c>
      <c r="AV44" s="11">
        <v>42900</v>
      </c>
      <c r="AW44" s="11">
        <v>88113.26</v>
      </c>
      <c r="AX44" s="11">
        <f>AW44-AV44</f>
        <v>45213.259999999995</v>
      </c>
      <c r="AY44" s="11">
        <f>IF(AV44=0,0,AW44/AV44*100)</f>
        <v>205.39221445221446</v>
      </c>
      <c r="AZ44" s="11">
        <v>15000</v>
      </c>
      <c r="BA44" s="11">
        <v>15000</v>
      </c>
      <c r="BB44" s="11">
        <v>7500</v>
      </c>
      <c r="BC44" s="11">
        <v>11674.3</v>
      </c>
      <c r="BD44" s="11">
        <f>BC44-BB44</f>
        <v>4174.2999999999993</v>
      </c>
      <c r="BE44" s="11">
        <f>IF(BB44=0,0,BC44/BB44*100)</f>
        <v>155.65733333333333</v>
      </c>
      <c r="BF44" s="11">
        <v>709985</v>
      </c>
      <c r="BG44" s="11">
        <v>709985</v>
      </c>
      <c r="BH44" s="11">
        <v>612701</v>
      </c>
      <c r="BI44" s="11">
        <v>428177.12</v>
      </c>
      <c r="BJ44" s="11">
        <f>BI44-BH44</f>
        <v>-184523.88</v>
      </c>
      <c r="BK44" s="11">
        <f>IF(BH44=0,0,BI44/BH44*100)</f>
        <v>69.883535362272951</v>
      </c>
      <c r="BL44" s="11">
        <v>80200</v>
      </c>
      <c r="BM44" s="11">
        <v>80200</v>
      </c>
      <c r="BN44" s="11">
        <v>60151</v>
      </c>
      <c r="BO44" s="11">
        <v>72567.399999999994</v>
      </c>
      <c r="BP44" s="11">
        <f>BO44-BN44</f>
        <v>12416.399999999994</v>
      </c>
      <c r="BQ44" s="11">
        <f>IF(BN44=0,0,BO44/BN44*100)</f>
        <v>120.64205083872255</v>
      </c>
      <c r="BR44" s="11">
        <v>36407</v>
      </c>
      <c r="BS44" s="11">
        <v>36407</v>
      </c>
      <c r="BT44" s="11">
        <v>26252</v>
      </c>
      <c r="BU44" s="11">
        <v>35503.5</v>
      </c>
      <c r="BV44" s="11">
        <f>BU44-BT44</f>
        <v>9251.5</v>
      </c>
      <c r="BW44" s="11">
        <f>IF(BT44=0,0,BU44/BT44*100)</f>
        <v>135.24112448575346</v>
      </c>
    </row>
    <row r="45" spans="1:75" x14ac:dyDescent="0.2">
      <c r="A45" s="10"/>
      <c r="B45" s="10">
        <v>18050500</v>
      </c>
      <c r="C45" s="10" t="s">
        <v>59</v>
      </c>
      <c r="D45" s="11">
        <v>5009777</v>
      </c>
      <c r="E45" s="11">
        <v>5009777</v>
      </c>
      <c r="F45" s="11">
        <v>3064691</v>
      </c>
      <c r="G45" s="11">
        <v>2753837.95</v>
      </c>
      <c r="H45" s="11">
        <f>G45-F45</f>
        <v>-310853.04999999981</v>
      </c>
      <c r="I45" s="11">
        <f>IF(F45=0,0,G45/F45*100)</f>
        <v>89.856952952189957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0</v>
      </c>
      <c r="Q45" s="11">
        <v>0</v>
      </c>
      <c r="R45" s="11">
        <v>0</v>
      </c>
      <c r="S45" s="11">
        <v>0</v>
      </c>
      <c r="T45" s="11">
        <f>S45-R45</f>
        <v>0</v>
      </c>
      <c r="U45" s="11">
        <f>IF(R45=0,0,S45/R45*100)</f>
        <v>0</v>
      </c>
      <c r="V45" s="11">
        <v>0</v>
      </c>
      <c r="W45" s="11">
        <v>0</v>
      </c>
      <c r="X45" s="11">
        <v>0</v>
      </c>
      <c r="Y45" s="11">
        <v>0</v>
      </c>
      <c r="Z45" s="11">
        <f>Y45-X45</f>
        <v>0</v>
      </c>
      <c r="AA45" s="11">
        <f>IF(X45=0,0,Y45/X45*100)</f>
        <v>0</v>
      </c>
      <c r="AB45" s="11">
        <v>5009777</v>
      </c>
      <c r="AC45" s="11">
        <v>5009777</v>
      </c>
      <c r="AD45" s="11">
        <v>3064691</v>
      </c>
      <c r="AE45" s="11">
        <v>2753837.95</v>
      </c>
      <c r="AF45" s="11">
        <f>AE45-AD45</f>
        <v>-310853.04999999981</v>
      </c>
      <c r="AG45" s="11">
        <f>IF(AD45=0,0,AE45/AD45*100)</f>
        <v>89.856952952189957</v>
      </c>
      <c r="AH45" s="11">
        <v>511000</v>
      </c>
      <c r="AI45" s="11">
        <v>511000</v>
      </c>
      <c r="AJ45" s="11">
        <v>255470</v>
      </c>
      <c r="AK45" s="11">
        <v>224894.17</v>
      </c>
      <c r="AL45" s="11">
        <f>AK45-AJ45</f>
        <v>-30575.829999999987</v>
      </c>
      <c r="AM45" s="11">
        <f>IF(AJ45=0,0,AK45/AJ45*100)</f>
        <v>88.031537949661413</v>
      </c>
      <c r="AN45" s="11">
        <v>858500</v>
      </c>
      <c r="AO45" s="11">
        <v>858500</v>
      </c>
      <c r="AP45" s="11">
        <v>600950</v>
      </c>
      <c r="AQ45" s="11">
        <v>495801.25</v>
      </c>
      <c r="AR45" s="11">
        <f>AQ45-AP45</f>
        <v>-105148.75</v>
      </c>
      <c r="AS45" s="11">
        <f>IF(AP45=0,0,AQ45/AP45*100)</f>
        <v>82.502912055911466</v>
      </c>
      <c r="AT45" s="11">
        <v>1198002</v>
      </c>
      <c r="AU45" s="11">
        <v>1198002</v>
      </c>
      <c r="AV45" s="11">
        <v>838601</v>
      </c>
      <c r="AW45" s="11">
        <v>730378.04</v>
      </c>
      <c r="AX45" s="11">
        <f>AW45-AV45</f>
        <v>-108222.95999999996</v>
      </c>
      <c r="AY45" s="11">
        <f>IF(AV45=0,0,AW45/AV45*100)</f>
        <v>87.094821017384916</v>
      </c>
      <c r="AZ45" s="11">
        <v>860000</v>
      </c>
      <c r="BA45" s="11">
        <v>860000</v>
      </c>
      <c r="BB45" s="11">
        <v>430000</v>
      </c>
      <c r="BC45" s="11">
        <v>393504.46</v>
      </c>
      <c r="BD45" s="11">
        <f>BC45-BB45</f>
        <v>-36495.539999999979</v>
      </c>
      <c r="BE45" s="11">
        <f>IF(BB45=0,0,BC45/BB45*100)</f>
        <v>91.512665116279081</v>
      </c>
      <c r="BF45" s="11">
        <v>631732</v>
      </c>
      <c r="BG45" s="11">
        <v>631732</v>
      </c>
      <c r="BH45" s="11">
        <v>314252</v>
      </c>
      <c r="BI45" s="11">
        <v>308975.28999999998</v>
      </c>
      <c r="BJ45" s="11">
        <f>BI45-BH45</f>
        <v>-5276.710000000021</v>
      </c>
      <c r="BK45" s="11">
        <f>IF(BH45=0,0,BI45/BH45*100)</f>
        <v>98.320866692972515</v>
      </c>
      <c r="BL45" s="11">
        <v>204000</v>
      </c>
      <c r="BM45" s="11">
        <v>204000</v>
      </c>
      <c r="BN45" s="11">
        <v>152610</v>
      </c>
      <c r="BO45" s="11">
        <v>106068.23</v>
      </c>
      <c r="BP45" s="11">
        <f>BO45-BN45</f>
        <v>-46541.770000000004</v>
      </c>
      <c r="BQ45" s="11">
        <f>IF(BN45=0,0,BO45/BN45*100)</f>
        <v>69.502804534434176</v>
      </c>
      <c r="BR45" s="11">
        <v>746543</v>
      </c>
      <c r="BS45" s="11">
        <v>746543</v>
      </c>
      <c r="BT45" s="11">
        <v>472808</v>
      </c>
      <c r="BU45" s="11">
        <v>494216.51</v>
      </c>
      <c r="BV45" s="11">
        <f>BU45-BT45</f>
        <v>21408.510000000009</v>
      </c>
      <c r="BW45" s="11">
        <f>IF(BT45=0,0,BU45/BT45*100)</f>
        <v>104.52795003468638</v>
      </c>
    </row>
    <row r="46" spans="1:75" x14ac:dyDescent="0.2">
      <c r="A46" s="10"/>
      <c r="B46" s="10">
        <v>20000000</v>
      </c>
      <c r="C46" s="10" t="s">
        <v>60</v>
      </c>
      <c r="D46" s="11">
        <v>3146780</v>
      </c>
      <c r="E46" s="11">
        <v>3596780</v>
      </c>
      <c r="F46" s="11">
        <v>2684326</v>
      </c>
      <c r="G46" s="11">
        <v>2870452.0100000007</v>
      </c>
      <c r="H46" s="11">
        <f>G46-F46</f>
        <v>186126.01000000071</v>
      </c>
      <c r="I46" s="11">
        <f>IF(F46=0,0,G46/F46*100)</f>
        <v>106.93380796520246</v>
      </c>
      <c r="J46" s="11">
        <v>475600</v>
      </c>
      <c r="K46" s="11">
        <v>475600</v>
      </c>
      <c r="L46" s="11">
        <v>355125</v>
      </c>
      <c r="M46" s="11">
        <v>255084.32</v>
      </c>
      <c r="N46" s="11">
        <f>M46-L46</f>
        <v>-100040.68</v>
      </c>
      <c r="O46" s="11">
        <f>IF(L46=0,0,M46/L46*100)</f>
        <v>71.829445969728965</v>
      </c>
      <c r="P46" s="11">
        <v>2663730</v>
      </c>
      <c r="Q46" s="11">
        <v>3113730</v>
      </c>
      <c r="R46" s="11">
        <v>2324015</v>
      </c>
      <c r="S46" s="11">
        <v>2588733.5700000003</v>
      </c>
      <c r="T46" s="11">
        <f>S46-R46</f>
        <v>264718.5700000003</v>
      </c>
      <c r="U46" s="11">
        <f>IF(R46=0,0,S46/R46*100)</f>
        <v>111.39057062884707</v>
      </c>
      <c r="V46" s="11">
        <v>2663730</v>
      </c>
      <c r="W46" s="11">
        <v>3113730</v>
      </c>
      <c r="X46" s="11">
        <v>2324015</v>
      </c>
      <c r="Y46" s="11">
        <v>2588733.5700000003</v>
      </c>
      <c r="Z46" s="11">
        <f>Y46-X46</f>
        <v>264718.5700000003</v>
      </c>
      <c r="AA46" s="11">
        <f>IF(X46=0,0,Y46/X46*100)</f>
        <v>111.39057062884707</v>
      </c>
      <c r="AB46" s="11">
        <v>7450</v>
      </c>
      <c r="AC46" s="11">
        <v>7450</v>
      </c>
      <c r="AD46" s="11">
        <v>5186</v>
      </c>
      <c r="AE46" s="11">
        <v>26634.120000000003</v>
      </c>
      <c r="AF46" s="11">
        <f>AE46-AD46</f>
        <v>21448.120000000003</v>
      </c>
      <c r="AG46" s="11">
        <f>IF(AD46=0,0,AE46/AD46*100)</f>
        <v>513.57732356344013</v>
      </c>
      <c r="AH46" s="11">
        <v>1000</v>
      </c>
      <c r="AI46" s="11">
        <v>1000</v>
      </c>
      <c r="AJ46" s="11">
        <v>530</v>
      </c>
      <c r="AK46" s="11">
        <v>19166.310000000001</v>
      </c>
      <c r="AL46" s="11">
        <f>AK46-AJ46</f>
        <v>18636.310000000001</v>
      </c>
      <c r="AM46" s="11">
        <f>IF(AJ46=0,0,AK46/AJ46*100)</f>
        <v>3616.2849056603777</v>
      </c>
      <c r="AN46" s="11">
        <v>3270</v>
      </c>
      <c r="AO46" s="11">
        <v>3270</v>
      </c>
      <c r="AP46" s="11">
        <v>2451</v>
      </c>
      <c r="AQ46" s="11">
        <v>1671.0600000000002</v>
      </c>
      <c r="AR46" s="11">
        <f>AQ46-AP46</f>
        <v>-779.93999999999983</v>
      </c>
      <c r="AS46" s="11">
        <f>IF(AP46=0,0,AQ46/AP46*100)</f>
        <v>68.178702570379443</v>
      </c>
      <c r="AT46" s="11">
        <v>1080</v>
      </c>
      <c r="AU46" s="11">
        <v>1080</v>
      </c>
      <c r="AV46" s="11">
        <v>801</v>
      </c>
      <c r="AW46" s="11">
        <v>2528.62</v>
      </c>
      <c r="AX46" s="11">
        <f>AW46-AV46</f>
        <v>1727.62</v>
      </c>
      <c r="AY46" s="11">
        <f>IF(AV46=0,0,AW46/AV46*100)</f>
        <v>315.68289637952557</v>
      </c>
      <c r="AZ46" s="11">
        <v>0</v>
      </c>
      <c r="BA46" s="11">
        <v>0</v>
      </c>
      <c r="BB46" s="11">
        <v>0</v>
      </c>
      <c r="BC46" s="11">
        <v>330.99</v>
      </c>
      <c r="BD46" s="11">
        <f>BC46-BB46</f>
        <v>330.99</v>
      </c>
      <c r="BE46" s="11">
        <f>IF(BB46=0,0,BC46/BB46*100)</f>
        <v>0</v>
      </c>
      <c r="BF46" s="11">
        <v>1370</v>
      </c>
      <c r="BG46" s="11">
        <v>1370</v>
      </c>
      <c r="BH46" s="11">
        <v>857</v>
      </c>
      <c r="BI46" s="11">
        <v>781.78</v>
      </c>
      <c r="BJ46" s="11">
        <f>BI46-BH46</f>
        <v>-75.220000000000027</v>
      </c>
      <c r="BK46" s="11">
        <f>IF(BH46=0,0,BI46/BH46*100)</f>
        <v>91.222870478413071</v>
      </c>
      <c r="BL46" s="11">
        <v>710</v>
      </c>
      <c r="BM46" s="11">
        <v>710</v>
      </c>
      <c r="BN46" s="11">
        <v>533</v>
      </c>
      <c r="BO46" s="11">
        <v>1839.45</v>
      </c>
      <c r="BP46" s="11">
        <f>BO46-BN46</f>
        <v>1306.45</v>
      </c>
      <c r="BQ46" s="11">
        <f>IF(BN46=0,0,BO46/BN46*100)</f>
        <v>345.11257035647282</v>
      </c>
      <c r="BR46" s="11">
        <v>20</v>
      </c>
      <c r="BS46" s="11">
        <v>20</v>
      </c>
      <c r="BT46" s="11">
        <v>14</v>
      </c>
      <c r="BU46" s="11">
        <v>315.91000000000003</v>
      </c>
      <c r="BV46" s="11">
        <f>BU46-BT46</f>
        <v>301.91000000000003</v>
      </c>
      <c r="BW46" s="11">
        <f>IF(BT46=0,0,BU46/BT46*100)</f>
        <v>2256.5</v>
      </c>
    </row>
    <row r="47" spans="1:75" x14ac:dyDescent="0.2">
      <c r="A47" s="10"/>
      <c r="B47" s="10">
        <v>21000000</v>
      </c>
      <c r="C47" s="10" t="s">
        <v>61</v>
      </c>
      <c r="D47" s="11">
        <v>124900</v>
      </c>
      <c r="E47" s="11">
        <v>124900</v>
      </c>
      <c r="F47" s="11">
        <v>103254</v>
      </c>
      <c r="G47" s="11">
        <v>544802.93000000005</v>
      </c>
      <c r="H47" s="11">
        <f>G47-F47</f>
        <v>441548.93000000005</v>
      </c>
      <c r="I47" s="11">
        <f>IF(F47=0,0,G47/F47*100)</f>
        <v>527.63372847541018</v>
      </c>
      <c r="J47" s="11">
        <v>7100</v>
      </c>
      <c r="K47" s="11">
        <v>7100</v>
      </c>
      <c r="L47" s="11">
        <v>5325</v>
      </c>
      <c r="M47" s="11">
        <v>1483</v>
      </c>
      <c r="N47" s="11">
        <f>M47-L47</f>
        <v>-3842</v>
      </c>
      <c r="O47" s="11">
        <f>IF(L47=0,0,M47/L47*100)</f>
        <v>27.849765258215964</v>
      </c>
      <c r="P47" s="11">
        <v>116800</v>
      </c>
      <c r="Q47" s="11">
        <v>116800</v>
      </c>
      <c r="R47" s="11">
        <v>97180</v>
      </c>
      <c r="S47" s="11">
        <v>543319.93000000005</v>
      </c>
      <c r="T47" s="11">
        <f>S47-R47</f>
        <v>446139.93000000005</v>
      </c>
      <c r="U47" s="11">
        <f>IF(R47=0,0,S47/R47*100)</f>
        <v>559.08615970364281</v>
      </c>
      <c r="V47" s="11">
        <v>116800</v>
      </c>
      <c r="W47" s="11">
        <v>116800</v>
      </c>
      <c r="X47" s="11">
        <v>97180</v>
      </c>
      <c r="Y47" s="11">
        <v>543319.93000000005</v>
      </c>
      <c r="Z47" s="11">
        <f>Y47-X47</f>
        <v>446139.93000000005</v>
      </c>
      <c r="AA47" s="11">
        <f>IF(X47=0,0,Y47/X47*100)</f>
        <v>559.08615970364281</v>
      </c>
      <c r="AB47" s="11">
        <v>1000</v>
      </c>
      <c r="AC47" s="11">
        <v>1000</v>
      </c>
      <c r="AD47" s="11">
        <v>749</v>
      </c>
      <c r="AE47" s="11">
        <v>0</v>
      </c>
      <c r="AF47" s="11">
        <f>AE47-AD47</f>
        <v>-749</v>
      </c>
      <c r="AG47" s="11">
        <f>IF(AD47=0,0,AE47/AD47*100)</f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f>AK47-AJ47</f>
        <v>0</v>
      </c>
      <c r="AM47" s="11">
        <f>IF(AJ47=0,0,AK47/AJ47*100)</f>
        <v>0</v>
      </c>
      <c r="AN47" s="11">
        <v>1000</v>
      </c>
      <c r="AO47" s="11">
        <v>1000</v>
      </c>
      <c r="AP47" s="11">
        <v>749</v>
      </c>
      <c r="AQ47" s="11">
        <v>0</v>
      </c>
      <c r="AR47" s="11">
        <f>AQ47-AP47</f>
        <v>-749</v>
      </c>
      <c r="AS47" s="11">
        <f>IF(AP47=0,0,AQ47/AP47*100)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f>AW47-AV47</f>
        <v>0</v>
      </c>
      <c r="AY47" s="11">
        <f>IF(AV47=0,0,AW47/AV47*100)</f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f>BC47-BB47</f>
        <v>0</v>
      </c>
      <c r="BE47" s="11">
        <f>IF(BB47=0,0,BC47/BB47*100)</f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f>BI47-BH47</f>
        <v>0</v>
      </c>
      <c r="BK47" s="11">
        <f>IF(BH47=0,0,BI47/BH47*100)</f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f>BO47-BN47</f>
        <v>0</v>
      </c>
      <c r="BQ47" s="11">
        <f>IF(BN47=0,0,BO47/BN47*100)</f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f>BU47-BT47</f>
        <v>0</v>
      </c>
      <c r="BW47" s="11">
        <f>IF(BT47=0,0,BU47/BT47*100)</f>
        <v>0</v>
      </c>
    </row>
    <row r="48" spans="1:75" x14ac:dyDescent="0.2">
      <c r="A48" s="10"/>
      <c r="B48" s="10">
        <v>21010000</v>
      </c>
      <c r="C48" s="10" t="s">
        <v>62</v>
      </c>
      <c r="D48" s="11">
        <v>7100</v>
      </c>
      <c r="E48" s="11">
        <v>7100</v>
      </c>
      <c r="F48" s="11">
        <v>5325</v>
      </c>
      <c r="G48" s="11">
        <v>1483</v>
      </c>
      <c r="H48" s="11">
        <f>G48-F48</f>
        <v>-3842</v>
      </c>
      <c r="I48" s="11">
        <f>IF(F48=0,0,G48/F48*100)</f>
        <v>27.849765258215964</v>
      </c>
      <c r="J48" s="11">
        <v>7100</v>
      </c>
      <c r="K48" s="11">
        <v>7100</v>
      </c>
      <c r="L48" s="11">
        <v>5325</v>
      </c>
      <c r="M48" s="11">
        <v>1483</v>
      </c>
      <c r="N48" s="11">
        <f>M48-L48</f>
        <v>-3842</v>
      </c>
      <c r="O48" s="11">
        <f>IF(L48=0,0,M48/L48*100)</f>
        <v>27.849765258215964</v>
      </c>
      <c r="P48" s="11">
        <v>0</v>
      </c>
      <c r="Q48" s="11">
        <v>0</v>
      </c>
      <c r="R48" s="11">
        <v>0</v>
      </c>
      <c r="S48" s="11">
        <v>0</v>
      </c>
      <c r="T48" s="11">
        <f>S48-R48</f>
        <v>0</v>
      </c>
      <c r="U48" s="11">
        <f>IF(R48=0,0,S48/R48*100)</f>
        <v>0</v>
      </c>
      <c r="V48" s="11">
        <v>0</v>
      </c>
      <c r="W48" s="11">
        <v>0</v>
      </c>
      <c r="X48" s="11">
        <v>0</v>
      </c>
      <c r="Y48" s="11">
        <v>0</v>
      </c>
      <c r="Z48" s="11">
        <f>Y48-X48</f>
        <v>0</v>
      </c>
      <c r="AA48" s="11">
        <f>IF(X48=0,0,Y48/X48*100)</f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f>AE48-AD48</f>
        <v>0</v>
      </c>
      <c r="AG48" s="11">
        <f>IF(AD48=0,0,AE48/AD48*100)</f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f>AK48-AJ48</f>
        <v>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f>BO48-BN48</f>
        <v>0</v>
      </c>
      <c r="BQ48" s="11">
        <f>IF(BN48=0,0,BO48/BN48*100)</f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f>BU48-BT48</f>
        <v>0</v>
      </c>
      <c r="BW48" s="11">
        <f>IF(BT48=0,0,BU48/BT48*100)</f>
        <v>0</v>
      </c>
    </row>
    <row r="49" spans="1:75" x14ac:dyDescent="0.2">
      <c r="A49" s="10"/>
      <c r="B49" s="10">
        <v>21010300</v>
      </c>
      <c r="C49" s="10" t="s">
        <v>63</v>
      </c>
      <c r="D49" s="11">
        <v>7100</v>
      </c>
      <c r="E49" s="11">
        <v>7100</v>
      </c>
      <c r="F49" s="11">
        <v>5325</v>
      </c>
      <c r="G49" s="11">
        <v>1483</v>
      </c>
      <c r="H49" s="11">
        <f>G49-F49</f>
        <v>-3842</v>
      </c>
      <c r="I49" s="11">
        <f>IF(F49=0,0,G49/F49*100)</f>
        <v>27.849765258215964</v>
      </c>
      <c r="J49" s="11">
        <v>7100</v>
      </c>
      <c r="K49" s="11">
        <v>7100</v>
      </c>
      <c r="L49" s="11">
        <v>5325</v>
      </c>
      <c r="M49" s="11">
        <v>1483</v>
      </c>
      <c r="N49" s="11">
        <f>M49-L49</f>
        <v>-3842</v>
      </c>
      <c r="O49" s="11">
        <f>IF(L49=0,0,M49/L49*100)</f>
        <v>27.849765258215964</v>
      </c>
      <c r="P49" s="11">
        <v>0</v>
      </c>
      <c r="Q49" s="11">
        <v>0</v>
      </c>
      <c r="R49" s="11">
        <v>0</v>
      </c>
      <c r="S49" s="11">
        <v>0</v>
      </c>
      <c r="T49" s="11">
        <f>S49-R49</f>
        <v>0</v>
      </c>
      <c r="U49" s="11">
        <f>IF(R49=0,0,S49/R49*100)</f>
        <v>0</v>
      </c>
      <c r="V49" s="11">
        <v>0</v>
      </c>
      <c r="W49" s="11">
        <v>0</v>
      </c>
      <c r="X49" s="11">
        <v>0</v>
      </c>
      <c r="Y49" s="11">
        <v>0</v>
      </c>
      <c r="Z49" s="11">
        <f>Y49-X49</f>
        <v>0</v>
      </c>
      <c r="AA49" s="11">
        <f>IF(X49=0,0,Y49/X49*100)</f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</row>
    <row r="50" spans="1:75" x14ac:dyDescent="0.2">
      <c r="A50" s="10"/>
      <c r="B50" s="10">
        <v>21080000</v>
      </c>
      <c r="C50" s="10" t="s">
        <v>64</v>
      </c>
      <c r="D50" s="11">
        <v>117800</v>
      </c>
      <c r="E50" s="11">
        <v>117800</v>
      </c>
      <c r="F50" s="11">
        <v>97929</v>
      </c>
      <c r="G50" s="11">
        <v>543319.93000000005</v>
      </c>
      <c r="H50" s="11">
        <f>G50-F50</f>
        <v>445390.93000000005</v>
      </c>
      <c r="I50" s="11">
        <f>IF(F50=0,0,G50/F50*100)</f>
        <v>554.8100460537737</v>
      </c>
      <c r="J50" s="11">
        <v>0</v>
      </c>
      <c r="K50" s="11">
        <v>0</v>
      </c>
      <c r="L50" s="11">
        <v>0</v>
      </c>
      <c r="M50" s="11">
        <v>0</v>
      </c>
      <c r="N50" s="11">
        <f>M50-L50</f>
        <v>0</v>
      </c>
      <c r="O50" s="11">
        <f>IF(L50=0,0,M50/L50*100)</f>
        <v>0</v>
      </c>
      <c r="P50" s="11">
        <v>116800</v>
      </c>
      <c r="Q50" s="11">
        <v>116800</v>
      </c>
      <c r="R50" s="11">
        <v>97180</v>
      </c>
      <c r="S50" s="11">
        <v>543319.93000000005</v>
      </c>
      <c r="T50" s="11">
        <f>S50-R50</f>
        <v>446139.93000000005</v>
      </c>
      <c r="U50" s="11">
        <f>IF(R50=0,0,S50/R50*100)</f>
        <v>559.08615970364281</v>
      </c>
      <c r="V50" s="11">
        <v>116800</v>
      </c>
      <c r="W50" s="11">
        <v>116800</v>
      </c>
      <c r="X50" s="11">
        <v>97180</v>
      </c>
      <c r="Y50" s="11">
        <v>543319.93000000005</v>
      </c>
      <c r="Z50" s="11">
        <f>Y50-X50</f>
        <v>446139.93000000005</v>
      </c>
      <c r="AA50" s="11">
        <f>IF(X50=0,0,Y50/X50*100)</f>
        <v>559.08615970364281</v>
      </c>
      <c r="AB50" s="11">
        <v>1000</v>
      </c>
      <c r="AC50" s="11">
        <v>1000</v>
      </c>
      <c r="AD50" s="11">
        <v>749</v>
      </c>
      <c r="AE50" s="11">
        <v>0</v>
      </c>
      <c r="AF50" s="11">
        <f>AE50-AD50</f>
        <v>-749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1000</v>
      </c>
      <c r="AO50" s="11">
        <v>1000</v>
      </c>
      <c r="AP50" s="11">
        <v>749</v>
      </c>
      <c r="AQ50" s="11">
        <v>0</v>
      </c>
      <c r="AR50" s="11">
        <f>AQ50-AP50</f>
        <v>-749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</row>
    <row r="51" spans="1:75" x14ac:dyDescent="0.2">
      <c r="A51" s="10"/>
      <c r="B51" s="10">
        <v>21081100</v>
      </c>
      <c r="C51" s="10" t="s">
        <v>65</v>
      </c>
      <c r="D51" s="11">
        <v>7100</v>
      </c>
      <c r="E51" s="11">
        <v>7100</v>
      </c>
      <c r="F51" s="11">
        <v>5569</v>
      </c>
      <c r="G51" s="11">
        <v>513989.02</v>
      </c>
      <c r="H51" s="11">
        <f>G51-F51</f>
        <v>508420.02</v>
      </c>
      <c r="I51" s="11">
        <f>IF(F51=0,0,G51/F51*100)</f>
        <v>9229.467049739631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6100</v>
      </c>
      <c r="Q51" s="11">
        <v>6100</v>
      </c>
      <c r="R51" s="11">
        <v>4820</v>
      </c>
      <c r="S51" s="11">
        <v>513989.02</v>
      </c>
      <c r="T51" s="11">
        <f>S51-R51</f>
        <v>509169.02</v>
      </c>
      <c r="U51" s="11">
        <f>IF(R51=0,0,S51/R51*100)</f>
        <v>10663.672614107883</v>
      </c>
      <c r="V51" s="11">
        <v>6100</v>
      </c>
      <c r="W51" s="11">
        <v>6100</v>
      </c>
      <c r="X51" s="11">
        <v>4820</v>
      </c>
      <c r="Y51" s="11">
        <v>513989.02</v>
      </c>
      <c r="Z51" s="11">
        <f>Y51-X51</f>
        <v>509169.02</v>
      </c>
      <c r="AA51" s="11">
        <f>IF(X51=0,0,Y51/X51*100)</f>
        <v>10663.672614107883</v>
      </c>
      <c r="AB51" s="11">
        <v>1000</v>
      </c>
      <c r="AC51" s="11">
        <v>1000</v>
      </c>
      <c r="AD51" s="11">
        <v>749</v>
      </c>
      <c r="AE51" s="11">
        <v>0</v>
      </c>
      <c r="AF51" s="11">
        <f>AE51-AD51</f>
        <v>-749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1000</v>
      </c>
      <c r="AO51" s="11">
        <v>1000</v>
      </c>
      <c r="AP51" s="11">
        <v>749</v>
      </c>
      <c r="AQ51" s="11">
        <v>0</v>
      </c>
      <c r="AR51" s="11">
        <f>AQ51-AP51</f>
        <v>-749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</row>
    <row r="52" spans="1:75" x14ac:dyDescent="0.2">
      <c r="A52" s="10"/>
      <c r="B52" s="10">
        <v>21081500</v>
      </c>
      <c r="C52" s="10" t="s">
        <v>66</v>
      </c>
      <c r="D52" s="11">
        <v>64600</v>
      </c>
      <c r="E52" s="11">
        <v>64600</v>
      </c>
      <c r="F52" s="11">
        <v>57800</v>
      </c>
      <c r="G52" s="11">
        <v>13600</v>
      </c>
      <c r="H52" s="11">
        <f>G52-F52</f>
        <v>-44200</v>
      </c>
      <c r="I52" s="11">
        <f>IF(F52=0,0,G52/F52*100)</f>
        <v>23.52941176470588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64600</v>
      </c>
      <c r="Q52" s="11">
        <v>64600</v>
      </c>
      <c r="R52" s="11">
        <v>57800</v>
      </c>
      <c r="S52" s="11">
        <v>13600</v>
      </c>
      <c r="T52" s="11">
        <f>S52-R52</f>
        <v>-44200</v>
      </c>
      <c r="U52" s="11">
        <f>IF(R52=0,0,S52/R52*100)</f>
        <v>23.52941176470588</v>
      </c>
      <c r="V52" s="11">
        <v>64600</v>
      </c>
      <c r="W52" s="11">
        <v>64600</v>
      </c>
      <c r="X52" s="11">
        <v>57800</v>
      </c>
      <c r="Y52" s="11">
        <v>13600</v>
      </c>
      <c r="Z52" s="11">
        <f>Y52-X52</f>
        <v>-44200</v>
      </c>
      <c r="AA52" s="11">
        <f>IF(X52=0,0,Y52/X52*100)</f>
        <v>23.52941176470588</v>
      </c>
      <c r="AB52" s="11">
        <v>0</v>
      </c>
      <c r="AC52" s="11">
        <v>0</v>
      </c>
      <c r="AD52" s="11">
        <v>0</v>
      </c>
      <c r="AE52" s="11">
        <v>0</v>
      </c>
      <c r="AF52" s="11">
        <f>AE52-AD52</f>
        <v>0</v>
      </c>
      <c r="AG52" s="11">
        <f>IF(AD52=0,0,AE52/AD52*100)</f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f>BU52-BT52</f>
        <v>0</v>
      </c>
      <c r="BW52" s="11">
        <f>IF(BT52=0,0,BU52/BT52*100)</f>
        <v>0</v>
      </c>
    </row>
    <row r="53" spans="1:75" x14ac:dyDescent="0.2">
      <c r="A53" s="10"/>
      <c r="B53" s="10">
        <v>21081700</v>
      </c>
      <c r="C53" s="10" t="s">
        <v>67</v>
      </c>
      <c r="D53" s="11">
        <v>46100</v>
      </c>
      <c r="E53" s="11">
        <v>46100</v>
      </c>
      <c r="F53" s="11">
        <v>34560</v>
      </c>
      <c r="G53" s="11">
        <v>15730.91</v>
      </c>
      <c r="H53" s="11">
        <f>G53-F53</f>
        <v>-18829.09</v>
      </c>
      <c r="I53" s="11">
        <f>IF(F53=0,0,G53/F53*100)</f>
        <v>45.517679398148147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46100</v>
      </c>
      <c r="Q53" s="11">
        <v>46100</v>
      </c>
      <c r="R53" s="11">
        <v>34560</v>
      </c>
      <c r="S53" s="11">
        <v>15730.91</v>
      </c>
      <c r="T53" s="11">
        <f>S53-R53</f>
        <v>-18829.09</v>
      </c>
      <c r="U53" s="11">
        <f>IF(R53=0,0,S53/R53*100)</f>
        <v>45.517679398148147</v>
      </c>
      <c r="V53" s="11">
        <v>46100</v>
      </c>
      <c r="W53" s="11">
        <v>46100</v>
      </c>
      <c r="X53" s="11">
        <v>34560</v>
      </c>
      <c r="Y53" s="11">
        <v>15730.91</v>
      </c>
      <c r="Z53" s="11">
        <f>Y53-X53</f>
        <v>-18829.09</v>
      </c>
      <c r="AA53" s="11">
        <f>IF(X53=0,0,Y53/X53*100)</f>
        <v>45.517679398148147</v>
      </c>
      <c r="AB53" s="11">
        <v>0</v>
      </c>
      <c r="AC53" s="11">
        <v>0</v>
      </c>
      <c r="AD53" s="11">
        <v>0</v>
      </c>
      <c r="AE53" s="11">
        <v>0</v>
      </c>
      <c r="AF53" s="11">
        <f>AE53-AD53</f>
        <v>0</v>
      </c>
      <c r="AG53" s="11">
        <f>IF(AD53=0,0,AE53/AD53*100)</f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f>AK53-AJ53</f>
        <v>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f>BU53-BT53</f>
        <v>0</v>
      </c>
      <c r="BW53" s="11">
        <f>IF(BT53=0,0,BU53/BT53*100)</f>
        <v>0</v>
      </c>
    </row>
    <row r="54" spans="1:75" x14ac:dyDescent="0.2">
      <c r="A54" s="10"/>
      <c r="B54" s="10">
        <v>22000000</v>
      </c>
      <c r="C54" s="10" t="s">
        <v>68</v>
      </c>
      <c r="D54" s="11">
        <v>2996880</v>
      </c>
      <c r="E54" s="11">
        <v>3446880</v>
      </c>
      <c r="F54" s="11">
        <v>2563072</v>
      </c>
      <c r="G54" s="11">
        <v>2160895.61</v>
      </c>
      <c r="H54" s="11">
        <f>G54-F54</f>
        <v>-402176.39000000013</v>
      </c>
      <c r="I54" s="11">
        <f>IF(F54=0,0,G54/F54*100)</f>
        <v>84.308814188598674</v>
      </c>
      <c r="J54" s="11">
        <v>443500</v>
      </c>
      <c r="K54" s="11">
        <v>443500</v>
      </c>
      <c r="L54" s="11">
        <v>331800</v>
      </c>
      <c r="M54" s="11">
        <v>111729.88</v>
      </c>
      <c r="N54" s="11">
        <f>M54-L54</f>
        <v>-220070.12</v>
      </c>
      <c r="O54" s="11">
        <f>IF(L54=0,0,M54/L54*100)</f>
        <v>33.673863773357446</v>
      </c>
      <c r="P54" s="11">
        <v>2546930</v>
      </c>
      <c r="Q54" s="11">
        <v>2996930</v>
      </c>
      <c r="R54" s="11">
        <v>2226835</v>
      </c>
      <c r="S54" s="11">
        <v>2045182.8399999999</v>
      </c>
      <c r="T54" s="11">
        <f>S54-R54</f>
        <v>-181652.16000000015</v>
      </c>
      <c r="U54" s="11">
        <f>IF(R54=0,0,S54/R54*100)</f>
        <v>91.842585553038276</v>
      </c>
      <c r="V54" s="11">
        <v>2546930</v>
      </c>
      <c r="W54" s="11">
        <v>2996930</v>
      </c>
      <c r="X54" s="11">
        <v>2226835</v>
      </c>
      <c r="Y54" s="11">
        <v>2045182.8399999999</v>
      </c>
      <c r="Z54" s="11">
        <f>Y54-X54</f>
        <v>-181652.16000000015</v>
      </c>
      <c r="AA54" s="11">
        <f>IF(X54=0,0,Y54/X54*100)</f>
        <v>91.842585553038276</v>
      </c>
      <c r="AB54" s="11">
        <v>6450</v>
      </c>
      <c r="AC54" s="11">
        <v>6450</v>
      </c>
      <c r="AD54" s="11">
        <v>4437</v>
      </c>
      <c r="AE54" s="11">
        <v>3982.8900000000003</v>
      </c>
      <c r="AF54" s="11">
        <f>AE54-AD54</f>
        <v>-454.10999999999967</v>
      </c>
      <c r="AG54" s="11">
        <f>IF(AD54=0,0,AE54/AD54*100)</f>
        <v>89.76538201487493</v>
      </c>
      <c r="AH54" s="11">
        <v>1000</v>
      </c>
      <c r="AI54" s="11">
        <v>1000</v>
      </c>
      <c r="AJ54" s="11">
        <v>530</v>
      </c>
      <c r="AK54" s="11">
        <v>516.29</v>
      </c>
      <c r="AL54" s="11">
        <f>AK54-AJ54</f>
        <v>-13.710000000000036</v>
      </c>
      <c r="AM54" s="11">
        <f>IF(AJ54=0,0,AK54/AJ54*100)</f>
        <v>97.413207547169804</v>
      </c>
      <c r="AN54" s="11">
        <v>2270</v>
      </c>
      <c r="AO54" s="11">
        <v>2270</v>
      </c>
      <c r="AP54" s="11">
        <v>1702</v>
      </c>
      <c r="AQ54" s="11">
        <v>1671.0600000000002</v>
      </c>
      <c r="AR54" s="11">
        <f>AQ54-AP54</f>
        <v>-30.939999999999827</v>
      </c>
      <c r="AS54" s="11">
        <f>IF(AP54=0,0,AQ54/AP54*100)</f>
        <v>98.182138660399545</v>
      </c>
      <c r="AT54" s="11">
        <v>1080</v>
      </c>
      <c r="AU54" s="11">
        <v>1080</v>
      </c>
      <c r="AV54" s="11">
        <v>801</v>
      </c>
      <c r="AW54" s="11">
        <v>197.71</v>
      </c>
      <c r="AX54" s="11">
        <f>AW54-AV54</f>
        <v>-603.29</v>
      </c>
      <c r="AY54" s="11">
        <f>IF(AV54=0,0,AW54/AV54*100)</f>
        <v>24.682896379525594</v>
      </c>
      <c r="AZ54" s="11">
        <v>0</v>
      </c>
      <c r="BA54" s="11">
        <v>0</v>
      </c>
      <c r="BB54" s="11">
        <v>0</v>
      </c>
      <c r="BC54" s="11">
        <v>192.64</v>
      </c>
      <c r="BD54" s="11">
        <f>BC54-BB54</f>
        <v>192.64</v>
      </c>
      <c r="BE54" s="11">
        <f>IF(BB54=0,0,BC54/BB54*100)</f>
        <v>0</v>
      </c>
      <c r="BF54" s="11">
        <v>1370</v>
      </c>
      <c r="BG54" s="11">
        <v>1370</v>
      </c>
      <c r="BH54" s="11">
        <v>857</v>
      </c>
      <c r="BI54" s="11">
        <v>781.78</v>
      </c>
      <c r="BJ54" s="11">
        <f>BI54-BH54</f>
        <v>-75.220000000000027</v>
      </c>
      <c r="BK54" s="11">
        <f>IF(BH54=0,0,BI54/BH54*100)</f>
        <v>91.222870478413071</v>
      </c>
      <c r="BL54" s="11">
        <v>710</v>
      </c>
      <c r="BM54" s="11">
        <v>710</v>
      </c>
      <c r="BN54" s="11">
        <v>533</v>
      </c>
      <c r="BO54" s="11">
        <v>307.5</v>
      </c>
      <c r="BP54" s="11">
        <f>BO54-BN54</f>
        <v>-225.5</v>
      </c>
      <c r="BQ54" s="11">
        <f>IF(BN54=0,0,BO54/BN54*100)</f>
        <v>57.692307692307686</v>
      </c>
      <c r="BR54" s="11">
        <v>20</v>
      </c>
      <c r="BS54" s="11">
        <v>20</v>
      </c>
      <c r="BT54" s="11">
        <v>14</v>
      </c>
      <c r="BU54" s="11">
        <v>315.91000000000003</v>
      </c>
      <c r="BV54" s="11">
        <f>BU54-BT54</f>
        <v>301.91000000000003</v>
      </c>
      <c r="BW54" s="11">
        <f>IF(BT54=0,0,BU54/BT54*100)</f>
        <v>2256.5</v>
      </c>
    </row>
    <row r="55" spans="1:75" x14ac:dyDescent="0.2">
      <c r="A55" s="10"/>
      <c r="B55" s="10">
        <v>22010000</v>
      </c>
      <c r="C55" s="10" t="s">
        <v>69</v>
      </c>
      <c r="D55" s="11">
        <v>2827590</v>
      </c>
      <c r="E55" s="11">
        <v>3277590</v>
      </c>
      <c r="F55" s="11">
        <v>2441251</v>
      </c>
      <c r="G55" s="11">
        <v>2039479.18</v>
      </c>
      <c r="H55" s="11">
        <f>G55-F55</f>
        <v>-401771.82000000007</v>
      </c>
      <c r="I55" s="11">
        <f>IF(F55=0,0,G55/F55*100)</f>
        <v>83.542379706142469</v>
      </c>
      <c r="J55" s="11">
        <v>409000</v>
      </c>
      <c r="K55" s="11">
        <v>409000</v>
      </c>
      <c r="L55" s="11">
        <v>306300</v>
      </c>
      <c r="M55" s="11">
        <v>47310</v>
      </c>
      <c r="N55" s="11">
        <f>M55-L55</f>
        <v>-258990</v>
      </c>
      <c r="O55" s="11">
        <f>IF(L55=0,0,M55/L55*100)</f>
        <v>15.445641527913809</v>
      </c>
      <c r="P55" s="11">
        <v>2412620</v>
      </c>
      <c r="Q55" s="11">
        <v>2862620</v>
      </c>
      <c r="R55" s="11">
        <v>2130860</v>
      </c>
      <c r="S55" s="11">
        <v>1988278.63</v>
      </c>
      <c r="T55" s="11">
        <f>S55-R55</f>
        <v>-142581.37000000011</v>
      </c>
      <c r="U55" s="11">
        <f>IF(R55=0,0,S55/R55*100)</f>
        <v>93.308740602385882</v>
      </c>
      <c r="V55" s="11">
        <v>2412620</v>
      </c>
      <c r="W55" s="11">
        <v>2862620</v>
      </c>
      <c r="X55" s="11">
        <v>2130860</v>
      </c>
      <c r="Y55" s="11">
        <v>1988278.63</v>
      </c>
      <c r="Z55" s="11">
        <f>Y55-X55</f>
        <v>-142581.37000000011</v>
      </c>
      <c r="AA55" s="11">
        <f>IF(X55=0,0,Y55/X55*100)</f>
        <v>93.308740602385882</v>
      </c>
      <c r="AB55" s="11">
        <v>5970</v>
      </c>
      <c r="AC55" s="11">
        <v>5970</v>
      </c>
      <c r="AD55" s="11">
        <v>4091</v>
      </c>
      <c r="AE55" s="11">
        <v>3890.5499999999997</v>
      </c>
      <c r="AF55" s="11">
        <f>AE55-AD55</f>
        <v>-200.45000000000027</v>
      </c>
      <c r="AG55" s="11">
        <f>IF(AD55=0,0,AE55/AD55*100)</f>
        <v>95.100219995111217</v>
      </c>
      <c r="AH55" s="11">
        <v>950</v>
      </c>
      <c r="AI55" s="11">
        <v>950</v>
      </c>
      <c r="AJ55" s="11">
        <v>500</v>
      </c>
      <c r="AK55" s="11">
        <v>503.2</v>
      </c>
      <c r="AL55" s="11">
        <f>AK55-AJ55</f>
        <v>3.1999999999999886</v>
      </c>
      <c r="AM55" s="11">
        <f>IF(AJ55=0,0,AK55/AJ55*100)</f>
        <v>100.64</v>
      </c>
      <c r="AN55" s="11">
        <v>2000</v>
      </c>
      <c r="AO55" s="11">
        <v>2000</v>
      </c>
      <c r="AP55" s="11">
        <v>1500</v>
      </c>
      <c r="AQ55" s="11">
        <v>1640.9</v>
      </c>
      <c r="AR55" s="11">
        <f>AQ55-AP55</f>
        <v>140.90000000000009</v>
      </c>
      <c r="AS55" s="11">
        <f>IF(AP55=0,0,AQ55/AP55*100)</f>
        <v>109.39333333333335</v>
      </c>
      <c r="AT55" s="11">
        <v>1050</v>
      </c>
      <c r="AU55" s="11">
        <v>1050</v>
      </c>
      <c r="AV55" s="11">
        <v>780</v>
      </c>
      <c r="AW55" s="11">
        <v>176.8</v>
      </c>
      <c r="AX55" s="11">
        <f>AW55-AV55</f>
        <v>-603.20000000000005</v>
      </c>
      <c r="AY55" s="11">
        <f>IF(AV55=0,0,AW55/AV55*100)</f>
        <v>22.666666666666668</v>
      </c>
      <c r="AZ55" s="11">
        <v>0</v>
      </c>
      <c r="BA55" s="11">
        <v>0</v>
      </c>
      <c r="BB55" s="11">
        <v>0</v>
      </c>
      <c r="BC55" s="11">
        <v>190.6</v>
      </c>
      <c r="BD55" s="11">
        <f>BC55-BB55</f>
        <v>190.6</v>
      </c>
      <c r="BE55" s="11">
        <f>IF(BB55=0,0,BC55/BB55*100)</f>
        <v>0</v>
      </c>
      <c r="BF55" s="11">
        <v>1270</v>
      </c>
      <c r="BG55" s="11">
        <v>1270</v>
      </c>
      <c r="BH55" s="11">
        <v>785</v>
      </c>
      <c r="BI55" s="11">
        <v>767</v>
      </c>
      <c r="BJ55" s="11">
        <f>BI55-BH55</f>
        <v>-18</v>
      </c>
      <c r="BK55" s="11">
        <f>IF(BH55=0,0,BI55/BH55*100)</f>
        <v>97.70700636942675</v>
      </c>
      <c r="BL55" s="11">
        <v>700</v>
      </c>
      <c r="BM55" s="11">
        <v>700</v>
      </c>
      <c r="BN55" s="11">
        <v>526</v>
      </c>
      <c r="BO55" s="11">
        <v>299.2</v>
      </c>
      <c r="BP55" s="11">
        <f>BO55-BN55</f>
        <v>-226.8</v>
      </c>
      <c r="BQ55" s="11">
        <f>IF(BN55=0,0,BO55/BN55*100)</f>
        <v>56.882129277566541</v>
      </c>
      <c r="BR55" s="11">
        <v>0</v>
      </c>
      <c r="BS55" s="11">
        <v>0</v>
      </c>
      <c r="BT55" s="11">
        <v>0</v>
      </c>
      <c r="BU55" s="11">
        <v>312.85000000000002</v>
      </c>
      <c r="BV55" s="11">
        <f>BU55-BT55</f>
        <v>312.85000000000002</v>
      </c>
      <c r="BW55" s="11">
        <f>IF(BT55=0,0,BU55/BT55*100)</f>
        <v>0</v>
      </c>
    </row>
    <row r="56" spans="1:75" x14ac:dyDescent="0.2">
      <c r="A56" s="10"/>
      <c r="B56" s="10">
        <v>22010300</v>
      </c>
      <c r="C56" s="10" t="s">
        <v>70</v>
      </c>
      <c r="D56" s="11">
        <v>71000</v>
      </c>
      <c r="E56" s="11">
        <v>71000</v>
      </c>
      <c r="F56" s="11">
        <v>53100</v>
      </c>
      <c r="G56" s="11">
        <v>21680</v>
      </c>
      <c r="H56" s="11">
        <f>G56-F56</f>
        <v>-31420</v>
      </c>
      <c r="I56" s="11">
        <f>IF(F56=0,0,G56/F56*100)</f>
        <v>40.8286252354049</v>
      </c>
      <c r="J56" s="11">
        <v>71000</v>
      </c>
      <c r="K56" s="11">
        <v>71000</v>
      </c>
      <c r="L56" s="11">
        <v>53100</v>
      </c>
      <c r="M56" s="11">
        <v>13390</v>
      </c>
      <c r="N56" s="11">
        <f>M56-L56</f>
        <v>-39710</v>
      </c>
      <c r="O56" s="11">
        <f>IF(L56=0,0,M56/L56*100)</f>
        <v>25.216572504708097</v>
      </c>
      <c r="P56" s="11">
        <v>0</v>
      </c>
      <c r="Q56" s="11">
        <v>0</v>
      </c>
      <c r="R56" s="11">
        <v>0</v>
      </c>
      <c r="S56" s="11">
        <v>8290</v>
      </c>
      <c r="T56" s="11">
        <f>S56-R56</f>
        <v>8290</v>
      </c>
      <c r="U56" s="11">
        <f>IF(R56=0,0,S56/R56*100)</f>
        <v>0</v>
      </c>
      <c r="V56" s="11">
        <v>0</v>
      </c>
      <c r="W56" s="11">
        <v>0</v>
      </c>
      <c r="X56" s="11">
        <v>0</v>
      </c>
      <c r="Y56" s="11">
        <v>8290</v>
      </c>
      <c r="Z56" s="11">
        <f>Y56-X56</f>
        <v>8290</v>
      </c>
      <c r="AA56" s="11">
        <f>IF(X56=0,0,Y56/X56*100)</f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f>AE56-AD56</f>
        <v>0</v>
      </c>
      <c r="AG56" s="11">
        <f>IF(AD56=0,0,AE56/AD56*100)</f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f>AK56-AJ56</f>
        <v>0</v>
      </c>
      <c r="AM56" s="11">
        <f>IF(AJ56=0,0,AK56/AJ56*100)</f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f>AQ56-AP56</f>
        <v>0</v>
      </c>
      <c r="AS56" s="11">
        <f>IF(AP56=0,0,AQ56/AP56*100)</f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f>AW56-AV56</f>
        <v>0</v>
      </c>
      <c r="AY56" s="11">
        <f>IF(AV56=0,0,AW56/AV56*100)</f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f>BC56-BB56</f>
        <v>0</v>
      </c>
      <c r="BE56" s="11">
        <f>IF(BB56=0,0,BC56/BB56*100)</f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f>BI56-BH56</f>
        <v>0</v>
      </c>
      <c r="BK56" s="11">
        <f>IF(BH56=0,0,BI56/BH56*100)</f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f>BO56-BN56</f>
        <v>0</v>
      </c>
      <c r="BQ56" s="11">
        <f>IF(BN56=0,0,BO56/BN56*100)</f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f>BU56-BT56</f>
        <v>0</v>
      </c>
      <c r="BW56" s="11">
        <f>IF(BT56=0,0,BU56/BT56*100)</f>
        <v>0</v>
      </c>
    </row>
    <row r="57" spans="1:75" x14ac:dyDescent="0.2">
      <c r="A57" s="10"/>
      <c r="B57" s="10">
        <v>22012500</v>
      </c>
      <c r="C57" s="10" t="s">
        <v>71</v>
      </c>
      <c r="D57" s="11">
        <v>2418590</v>
      </c>
      <c r="E57" s="11">
        <v>2868590</v>
      </c>
      <c r="F57" s="11">
        <v>2134951</v>
      </c>
      <c r="G57" s="11">
        <v>1867349.18</v>
      </c>
      <c r="H57" s="11">
        <f>G57-F57</f>
        <v>-267601.82000000007</v>
      </c>
      <c r="I57" s="11">
        <f>IF(F57=0,0,G57/F57*100)</f>
        <v>87.465669235500016</v>
      </c>
      <c r="J57" s="11">
        <v>0</v>
      </c>
      <c r="K57" s="11">
        <v>0</v>
      </c>
      <c r="L57" s="11">
        <v>0</v>
      </c>
      <c r="M57" s="11">
        <v>0</v>
      </c>
      <c r="N57" s="11">
        <f>M57-L57</f>
        <v>0</v>
      </c>
      <c r="O57" s="11">
        <f>IF(L57=0,0,M57/L57*100)</f>
        <v>0</v>
      </c>
      <c r="P57" s="11">
        <v>2412620</v>
      </c>
      <c r="Q57" s="11">
        <v>2862620</v>
      </c>
      <c r="R57" s="11">
        <v>2130860</v>
      </c>
      <c r="S57" s="11">
        <v>1863458.63</v>
      </c>
      <c r="T57" s="11">
        <f>S57-R57</f>
        <v>-267401.37000000011</v>
      </c>
      <c r="U57" s="11">
        <f>IF(R57=0,0,S57/R57*100)</f>
        <v>87.451011798053358</v>
      </c>
      <c r="V57" s="11">
        <v>2412620</v>
      </c>
      <c r="W57" s="11">
        <v>2862620</v>
      </c>
      <c r="X57" s="11">
        <v>2130860</v>
      </c>
      <c r="Y57" s="11">
        <v>1863458.63</v>
      </c>
      <c r="Z57" s="11">
        <f>Y57-X57</f>
        <v>-267401.37000000011</v>
      </c>
      <c r="AA57" s="11">
        <f>IF(X57=0,0,Y57/X57*100)</f>
        <v>87.451011798053358</v>
      </c>
      <c r="AB57" s="11">
        <v>5970</v>
      </c>
      <c r="AC57" s="11">
        <v>5970</v>
      </c>
      <c r="AD57" s="11">
        <v>4091</v>
      </c>
      <c r="AE57" s="11">
        <v>3890.5499999999997</v>
      </c>
      <c r="AF57" s="11">
        <f>AE57-AD57</f>
        <v>-200.45000000000027</v>
      </c>
      <c r="AG57" s="11">
        <f>IF(AD57=0,0,AE57/AD57*100)</f>
        <v>95.100219995111217</v>
      </c>
      <c r="AH57" s="11">
        <v>950</v>
      </c>
      <c r="AI57" s="11">
        <v>950</v>
      </c>
      <c r="AJ57" s="11">
        <v>500</v>
      </c>
      <c r="AK57" s="11">
        <v>503.2</v>
      </c>
      <c r="AL57" s="11">
        <f>AK57-AJ57</f>
        <v>3.1999999999999886</v>
      </c>
      <c r="AM57" s="11">
        <f>IF(AJ57=0,0,AK57/AJ57*100)</f>
        <v>100.64</v>
      </c>
      <c r="AN57" s="11">
        <v>2000</v>
      </c>
      <c r="AO57" s="11">
        <v>2000</v>
      </c>
      <c r="AP57" s="11">
        <v>1500</v>
      </c>
      <c r="AQ57" s="11">
        <v>1640.9</v>
      </c>
      <c r="AR57" s="11">
        <f>AQ57-AP57</f>
        <v>140.90000000000009</v>
      </c>
      <c r="AS57" s="11">
        <f>IF(AP57=0,0,AQ57/AP57*100)</f>
        <v>109.39333333333335</v>
      </c>
      <c r="AT57" s="11">
        <v>1050</v>
      </c>
      <c r="AU57" s="11">
        <v>1050</v>
      </c>
      <c r="AV57" s="11">
        <v>780</v>
      </c>
      <c r="AW57" s="11">
        <v>176.8</v>
      </c>
      <c r="AX57" s="11">
        <f>AW57-AV57</f>
        <v>-603.20000000000005</v>
      </c>
      <c r="AY57" s="11">
        <f>IF(AV57=0,0,AW57/AV57*100)</f>
        <v>22.666666666666668</v>
      </c>
      <c r="AZ57" s="11">
        <v>0</v>
      </c>
      <c r="BA57" s="11">
        <v>0</v>
      </c>
      <c r="BB57" s="11">
        <v>0</v>
      </c>
      <c r="BC57" s="11">
        <v>190.6</v>
      </c>
      <c r="BD57" s="11">
        <f>BC57-BB57</f>
        <v>190.6</v>
      </c>
      <c r="BE57" s="11">
        <f>IF(BB57=0,0,BC57/BB57*100)</f>
        <v>0</v>
      </c>
      <c r="BF57" s="11">
        <v>1270</v>
      </c>
      <c r="BG57" s="11">
        <v>1270</v>
      </c>
      <c r="BH57" s="11">
        <v>785</v>
      </c>
      <c r="BI57" s="11">
        <v>767</v>
      </c>
      <c r="BJ57" s="11">
        <f>BI57-BH57</f>
        <v>-18</v>
      </c>
      <c r="BK57" s="11">
        <f>IF(BH57=0,0,BI57/BH57*100)</f>
        <v>97.70700636942675</v>
      </c>
      <c r="BL57" s="11">
        <v>700</v>
      </c>
      <c r="BM57" s="11">
        <v>700</v>
      </c>
      <c r="BN57" s="11">
        <v>526</v>
      </c>
      <c r="BO57" s="11">
        <v>299.2</v>
      </c>
      <c r="BP57" s="11">
        <f>BO57-BN57</f>
        <v>-226.8</v>
      </c>
      <c r="BQ57" s="11">
        <f>IF(BN57=0,0,BO57/BN57*100)</f>
        <v>56.882129277566541</v>
      </c>
      <c r="BR57" s="11">
        <v>0</v>
      </c>
      <c r="BS57" s="11">
        <v>0</v>
      </c>
      <c r="BT57" s="11">
        <v>0</v>
      </c>
      <c r="BU57" s="11">
        <v>312.85000000000002</v>
      </c>
      <c r="BV57" s="11">
        <f>BU57-BT57</f>
        <v>312.85000000000002</v>
      </c>
      <c r="BW57" s="11">
        <f>IF(BT57=0,0,BU57/BT57*100)</f>
        <v>0</v>
      </c>
    </row>
    <row r="58" spans="1:75" x14ac:dyDescent="0.2">
      <c r="A58" s="10"/>
      <c r="B58" s="10">
        <v>22012600</v>
      </c>
      <c r="C58" s="10" t="s">
        <v>72</v>
      </c>
      <c r="D58" s="11">
        <v>338000</v>
      </c>
      <c r="E58" s="11">
        <v>338000</v>
      </c>
      <c r="F58" s="11">
        <v>253200</v>
      </c>
      <c r="G58" s="11">
        <v>150450</v>
      </c>
      <c r="H58" s="11">
        <f>G58-F58</f>
        <v>-102750</v>
      </c>
      <c r="I58" s="11">
        <f>IF(F58=0,0,G58/F58*100)</f>
        <v>59.419431279620852</v>
      </c>
      <c r="J58" s="11">
        <v>338000</v>
      </c>
      <c r="K58" s="11">
        <v>338000</v>
      </c>
      <c r="L58" s="11">
        <v>253200</v>
      </c>
      <c r="M58" s="11">
        <v>33920</v>
      </c>
      <c r="N58" s="11">
        <f>M58-L58</f>
        <v>-219280</v>
      </c>
      <c r="O58" s="11">
        <f>IF(L58=0,0,M58/L58*100)</f>
        <v>13.396524486571879</v>
      </c>
      <c r="P58" s="11">
        <v>0</v>
      </c>
      <c r="Q58" s="11">
        <v>0</v>
      </c>
      <c r="R58" s="11">
        <v>0</v>
      </c>
      <c r="S58" s="11">
        <v>116530</v>
      </c>
      <c r="T58" s="11">
        <f>S58-R58</f>
        <v>116530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116530</v>
      </c>
      <c r="Z58" s="11">
        <f>Y58-X58</f>
        <v>116530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</row>
    <row r="59" spans="1:75" x14ac:dyDescent="0.2">
      <c r="A59" s="10"/>
      <c r="B59" s="10">
        <v>22080000</v>
      </c>
      <c r="C59" s="10" t="s">
        <v>73</v>
      </c>
      <c r="D59" s="11">
        <v>44660</v>
      </c>
      <c r="E59" s="11">
        <v>44660</v>
      </c>
      <c r="F59" s="11">
        <v>33345</v>
      </c>
      <c r="G59" s="11">
        <v>69330.099999999991</v>
      </c>
      <c r="H59" s="11">
        <f>G59-F59</f>
        <v>35985.099999999991</v>
      </c>
      <c r="I59" s="11">
        <f>IF(F59=0,0,G59/F59*100)</f>
        <v>207.91752886489724</v>
      </c>
      <c r="J59" s="11">
        <v>34500</v>
      </c>
      <c r="K59" s="11">
        <v>34500</v>
      </c>
      <c r="L59" s="11">
        <v>25500</v>
      </c>
      <c r="M59" s="11">
        <v>64419.88</v>
      </c>
      <c r="N59" s="11">
        <f>M59-L59</f>
        <v>38919.879999999997</v>
      </c>
      <c r="O59" s="11">
        <f>IF(L59=0,0,M59/L59*100)</f>
        <v>252.62698039215684</v>
      </c>
      <c r="P59" s="11">
        <v>10160</v>
      </c>
      <c r="Q59" s="11">
        <v>10160</v>
      </c>
      <c r="R59" s="11">
        <v>7845</v>
      </c>
      <c r="S59" s="11">
        <v>4910.22</v>
      </c>
      <c r="T59" s="11">
        <f>S59-R59</f>
        <v>-2934.7799999999997</v>
      </c>
      <c r="U59" s="11">
        <f>IF(R59=0,0,S59/R59*100)</f>
        <v>62.590439770554497</v>
      </c>
      <c r="V59" s="11">
        <v>10160</v>
      </c>
      <c r="W59" s="11">
        <v>10160</v>
      </c>
      <c r="X59" s="11">
        <v>7845</v>
      </c>
      <c r="Y59" s="11">
        <v>4910.22</v>
      </c>
      <c r="Z59" s="11">
        <f>Y59-X59</f>
        <v>-2934.7799999999997</v>
      </c>
      <c r="AA59" s="11">
        <f>IF(X59=0,0,Y59/X59*100)</f>
        <v>62.590439770554497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</row>
    <row r="60" spans="1:75" x14ac:dyDescent="0.2">
      <c r="A60" s="10"/>
      <c r="B60" s="10">
        <v>22080400</v>
      </c>
      <c r="C60" s="10" t="s">
        <v>74</v>
      </c>
      <c r="D60" s="11">
        <v>44660</v>
      </c>
      <c r="E60" s="11">
        <v>44660</v>
      </c>
      <c r="F60" s="11">
        <v>33345</v>
      </c>
      <c r="G60" s="11">
        <v>69330.099999999991</v>
      </c>
      <c r="H60" s="11">
        <f>G60-F60</f>
        <v>35985.099999999991</v>
      </c>
      <c r="I60" s="11">
        <f>IF(F60=0,0,G60/F60*100)</f>
        <v>207.91752886489724</v>
      </c>
      <c r="J60" s="11">
        <v>34500</v>
      </c>
      <c r="K60" s="11">
        <v>34500</v>
      </c>
      <c r="L60" s="11">
        <v>25500</v>
      </c>
      <c r="M60" s="11">
        <v>64419.88</v>
      </c>
      <c r="N60" s="11">
        <f>M60-L60</f>
        <v>38919.879999999997</v>
      </c>
      <c r="O60" s="11">
        <f>IF(L60=0,0,M60/L60*100)</f>
        <v>252.62698039215684</v>
      </c>
      <c r="P60" s="11">
        <v>10160</v>
      </c>
      <c r="Q60" s="11">
        <v>10160</v>
      </c>
      <c r="R60" s="11">
        <v>7845</v>
      </c>
      <c r="S60" s="11">
        <v>4910.22</v>
      </c>
      <c r="T60" s="11">
        <f>S60-R60</f>
        <v>-2934.7799999999997</v>
      </c>
      <c r="U60" s="11">
        <f>IF(R60=0,0,S60/R60*100)</f>
        <v>62.590439770554497</v>
      </c>
      <c r="V60" s="11">
        <v>10160</v>
      </c>
      <c r="W60" s="11">
        <v>10160</v>
      </c>
      <c r="X60" s="11">
        <v>7845</v>
      </c>
      <c r="Y60" s="11">
        <v>4910.22</v>
      </c>
      <c r="Z60" s="11">
        <f>Y60-X60</f>
        <v>-2934.7799999999997</v>
      </c>
      <c r="AA60" s="11">
        <f>IF(X60=0,0,Y60/X60*100)</f>
        <v>62.590439770554497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</row>
    <row r="61" spans="1:75" x14ac:dyDescent="0.2">
      <c r="A61" s="10"/>
      <c r="B61" s="10">
        <v>22090000</v>
      </c>
      <c r="C61" s="10" t="s">
        <v>75</v>
      </c>
      <c r="D61" s="11">
        <v>124630</v>
      </c>
      <c r="E61" s="11">
        <v>124630</v>
      </c>
      <c r="F61" s="11">
        <v>88476</v>
      </c>
      <c r="G61" s="11">
        <v>52086.33</v>
      </c>
      <c r="H61" s="11">
        <f>G61-F61</f>
        <v>-36389.67</v>
      </c>
      <c r="I61" s="11">
        <f>IF(F61=0,0,G61/F61*100)</f>
        <v>58.870575071205757</v>
      </c>
      <c r="J61" s="11">
        <v>0</v>
      </c>
      <c r="K61" s="11">
        <v>0</v>
      </c>
      <c r="L61" s="11">
        <v>0</v>
      </c>
      <c r="M61" s="11">
        <v>0</v>
      </c>
      <c r="N61" s="11">
        <f>M61-L61</f>
        <v>0</v>
      </c>
      <c r="O61" s="11">
        <f>IF(L61=0,0,M61/L61*100)</f>
        <v>0</v>
      </c>
      <c r="P61" s="11">
        <v>124150</v>
      </c>
      <c r="Q61" s="11">
        <v>124150</v>
      </c>
      <c r="R61" s="11">
        <v>88130</v>
      </c>
      <c r="S61" s="11">
        <v>51993.99</v>
      </c>
      <c r="T61" s="11">
        <f>S61-R61</f>
        <v>-36136.01</v>
      </c>
      <c r="U61" s="11">
        <f>IF(R61=0,0,S61/R61*100)</f>
        <v>58.996924997163283</v>
      </c>
      <c r="V61" s="11">
        <v>124150</v>
      </c>
      <c r="W61" s="11">
        <v>124150</v>
      </c>
      <c r="X61" s="11">
        <v>88130</v>
      </c>
      <c r="Y61" s="11">
        <v>51993.99</v>
      </c>
      <c r="Z61" s="11">
        <f>Y61-X61</f>
        <v>-36136.01</v>
      </c>
      <c r="AA61" s="11">
        <f>IF(X61=0,0,Y61/X61*100)</f>
        <v>58.996924997163283</v>
      </c>
      <c r="AB61" s="11">
        <v>480</v>
      </c>
      <c r="AC61" s="11">
        <v>480</v>
      </c>
      <c r="AD61" s="11">
        <v>346</v>
      </c>
      <c r="AE61" s="11">
        <v>92.34</v>
      </c>
      <c r="AF61" s="11">
        <f>AE61-AD61</f>
        <v>-253.66</v>
      </c>
      <c r="AG61" s="11">
        <f>IF(AD61=0,0,AE61/AD61*100)</f>
        <v>26.687861271676301</v>
      </c>
      <c r="AH61" s="11">
        <v>50</v>
      </c>
      <c r="AI61" s="11">
        <v>50</v>
      </c>
      <c r="AJ61" s="11">
        <v>30</v>
      </c>
      <c r="AK61" s="11">
        <v>13.09</v>
      </c>
      <c r="AL61" s="11">
        <f>AK61-AJ61</f>
        <v>-16.91</v>
      </c>
      <c r="AM61" s="11">
        <f>IF(AJ61=0,0,AK61/AJ61*100)</f>
        <v>43.633333333333333</v>
      </c>
      <c r="AN61" s="11">
        <v>270</v>
      </c>
      <c r="AO61" s="11">
        <v>270</v>
      </c>
      <c r="AP61" s="11">
        <v>202</v>
      </c>
      <c r="AQ61" s="11">
        <v>30.16</v>
      </c>
      <c r="AR61" s="11">
        <f>AQ61-AP61</f>
        <v>-171.84</v>
      </c>
      <c r="AS61" s="11">
        <f>IF(AP61=0,0,AQ61/AP61*100)</f>
        <v>14.93069306930693</v>
      </c>
      <c r="AT61" s="11">
        <v>30</v>
      </c>
      <c r="AU61" s="11">
        <v>30</v>
      </c>
      <c r="AV61" s="11">
        <v>21</v>
      </c>
      <c r="AW61" s="11">
        <v>20.91</v>
      </c>
      <c r="AX61" s="11">
        <f>AW61-AV61</f>
        <v>-8.9999999999999858E-2</v>
      </c>
      <c r="AY61" s="11">
        <f>IF(AV61=0,0,AW61/AV61*100)</f>
        <v>99.571428571428584</v>
      </c>
      <c r="AZ61" s="11">
        <v>0</v>
      </c>
      <c r="BA61" s="11">
        <v>0</v>
      </c>
      <c r="BB61" s="11">
        <v>0</v>
      </c>
      <c r="BC61" s="11">
        <v>2.04</v>
      </c>
      <c r="BD61" s="11">
        <f>BC61-BB61</f>
        <v>2.04</v>
      </c>
      <c r="BE61" s="11">
        <f>IF(BB61=0,0,BC61/BB61*100)</f>
        <v>0</v>
      </c>
      <c r="BF61" s="11">
        <v>100</v>
      </c>
      <c r="BG61" s="11">
        <v>100</v>
      </c>
      <c r="BH61" s="11">
        <v>72</v>
      </c>
      <c r="BI61" s="11">
        <v>14.78</v>
      </c>
      <c r="BJ61" s="11">
        <f>BI61-BH61</f>
        <v>-57.22</v>
      </c>
      <c r="BK61" s="11">
        <f>IF(BH61=0,0,BI61/BH61*100)</f>
        <v>20.527777777777779</v>
      </c>
      <c r="BL61" s="11">
        <v>10</v>
      </c>
      <c r="BM61" s="11">
        <v>10</v>
      </c>
      <c r="BN61" s="11">
        <v>7</v>
      </c>
      <c r="BO61" s="11">
        <v>8.3000000000000007</v>
      </c>
      <c r="BP61" s="11">
        <f>BO61-BN61</f>
        <v>1.3000000000000007</v>
      </c>
      <c r="BQ61" s="11">
        <f>IF(BN61=0,0,BO61/BN61*100)</f>
        <v>118.57142857142857</v>
      </c>
      <c r="BR61" s="11">
        <v>20</v>
      </c>
      <c r="BS61" s="11">
        <v>20</v>
      </c>
      <c r="BT61" s="11">
        <v>14</v>
      </c>
      <c r="BU61" s="11">
        <v>3.06</v>
      </c>
      <c r="BV61" s="11">
        <f>BU61-BT61</f>
        <v>-10.94</v>
      </c>
      <c r="BW61" s="11">
        <f>IF(BT61=0,0,BU61/BT61*100)</f>
        <v>21.857142857142858</v>
      </c>
    </row>
    <row r="62" spans="1:75" x14ac:dyDescent="0.2">
      <c r="A62" s="10"/>
      <c r="B62" s="10">
        <v>22090100</v>
      </c>
      <c r="C62" s="10" t="s">
        <v>76</v>
      </c>
      <c r="D62" s="11">
        <v>15940</v>
      </c>
      <c r="E62" s="11">
        <v>15940</v>
      </c>
      <c r="F62" s="11">
        <v>9196</v>
      </c>
      <c r="G62" s="11">
        <v>6526.33</v>
      </c>
      <c r="H62" s="11">
        <f>G62-F62</f>
        <v>-2669.67</v>
      </c>
      <c r="I62" s="11">
        <f>IF(F62=0,0,G62/F62*100)</f>
        <v>70.969225750326231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15460</v>
      </c>
      <c r="Q62" s="11">
        <v>15460</v>
      </c>
      <c r="R62" s="11">
        <v>8850</v>
      </c>
      <c r="S62" s="11">
        <v>6433.99</v>
      </c>
      <c r="T62" s="11">
        <f>S62-R62</f>
        <v>-2416.0100000000002</v>
      </c>
      <c r="U62" s="11">
        <f>IF(R62=0,0,S62/R62*100)</f>
        <v>72.70045197740113</v>
      </c>
      <c r="V62" s="11">
        <v>15460</v>
      </c>
      <c r="W62" s="11">
        <v>15460</v>
      </c>
      <c r="X62" s="11">
        <v>8850</v>
      </c>
      <c r="Y62" s="11">
        <v>6433.99</v>
      </c>
      <c r="Z62" s="11">
        <f>Y62-X62</f>
        <v>-2416.0100000000002</v>
      </c>
      <c r="AA62" s="11">
        <f>IF(X62=0,0,Y62/X62*100)</f>
        <v>72.70045197740113</v>
      </c>
      <c r="AB62" s="11">
        <v>480</v>
      </c>
      <c r="AC62" s="11">
        <v>480</v>
      </c>
      <c r="AD62" s="11">
        <v>346</v>
      </c>
      <c r="AE62" s="11">
        <v>92.34</v>
      </c>
      <c r="AF62" s="11">
        <f>AE62-AD62</f>
        <v>-253.66</v>
      </c>
      <c r="AG62" s="11">
        <f>IF(AD62=0,0,AE62/AD62*100)</f>
        <v>26.687861271676301</v>
      </c>
      <c r="AH62" s="11">
        <v>50</v>
      </c>
      <c r="AI62" s="11">
        <v>50</v>
      </c>
      <c r="AJ62" s="11">
        <v>30</v>
      </c>
      <c r="AK62" s="11">
        <v>13.09</v>
      </c>
      <c r="AL62" s="11">
        <f>AK62-AJ62</f>
        <v>-16.91</v>
      </c>
      <c r="AM62" s="11">
        <f>IF(AJ62=0,0,AK62/AJ62*100)</f>
        <v>43.633333333333333</v>
      </c>
      <c r="AN62" s="11">
        <v>270</v>
      </c>
      <c r="AO62" s="11">
        <v>270</v>
      </c>
      <c r="AP62" s="11">
        <v>202</v>
      </c>
      <c r="AQ62" s="11">
        <v>30.16</v>
      </c>
      <c r="AR62" s="11">
        <f>AQ62-AP62</f>
        <v>-171.84</v>
      </c>
      <c r="AS62" s="11">
        <f>IF(AP62=0,0,AQ62/AP62*100)</f>
        <v>14.93069306930693</v>
      </c>
      <c r="AT62" s="11">
        <v>30</v>
      </c>
      <c r="AU62" s="11">
        <v>30</v>
      </c>
      <c r="AV62" s="11">
        <v>21</v>
      </c>
      <c r="AW62" s="11">
        <v>20.91</v>
      </c>
      <c r="AX62" s="11">
        <f>AW62-AV62</f>
        <v>-8.9999999999999858E-2</v>
      </c>
      <c r="AY62" s="11">
        <f>IF(AV62=0,0,AW62/AV62*100)</f>
        <v>99.571428571428584</v>
      </c>
      <c r="AZ62" s="11">
        <v>0</v>
      </c>
      <c r="BA62" s="11">
        <v>0</v>
      </c>
      <c r="BB62" s="11">
        <v>0</v>
      </c>
      <c r="BC62" s="11">
        <v>2.04</v>
      </c>
      <c r="BD62" s="11">
        <f>BC62-BB62</f>
        <v>2.04</v>
      </c>
      <c r="BE62" s="11">
        <f>IF(BB62=0,0,BC62/BB62*100)</f>
        <v>0</v>
      </c>
      <c r="BF62" s="11">
        <v>100</v>
      </c>
      <c r="BG62" s="11">
        <v>100</v>
      </c>
      <c r="BH62" s="11">
        <v>72</v>
      </c>
      <c r="BI62" s="11">
        <v>14.78</v>
      </c>
      <c r="BJ62" s="11">
        <f>BI62-BH62</f>
        <v>-57.22</v>
      </c>
      <c r="BK62" s="11">
        <f>IF(BH62=0,0,BI62/BH62*100)</f>
        <v>20.527777777777779</v>
      </c>
      <c r="BL62" s="11">
        <v>10</v>
      </c>
      <c r="BM62" s="11">
        <v>10</v>
      </c>
      <c r="BN62" s="11">
        <v>7</v>
      </c>
      <c r="BO62" s="11">
        <v>8.3000000000000007</v>
      </c>
      <c r="BP62" s="11">
        <f>BO62-BN62</f>
        <v>1.3000000000000007</v>
      </c>
      <c r="BQ62" s="11">
        <f>IF(BN62=0,0,BO62/BN62*100)</f>
        <v>118.57142857142857</v>
      </c>
      <c r="BR62" s="11">
        <v>20</v>
      </c>
      <c r="BS62" s="11">
        <v>20</v>
      </c>
      <c r="BT62" s="11">
        <v>14</v>
      </c>
      <c r="BU62" s="11">
        <v>3.06</v>
      </c>
      <c r="BV62" s="11">
        <f>BU62-BT62</f>
        <v>-10.94</v>
      </c>
      <c r="BW62" s="11">
        <f>IF(BT62=0,0,BU62/BT62*100)</f>
        <v>21.857142857142858</v>
      </c>
    </row>
    <row r="63" spans="1:75" x14ac:dyDescent="0.2">
      <c r="A63" s="10"/>
      <c r="B63" s="10">
        <v>22090400</v>
      </c>
      <c r="C63" s="10" t="s">
        <v>77</v>
      </c>
      <c r="D63" s="11">
        <v>108690</v>
      </c>
      <c r="E63" s="11">
        <v>108690</v>
      </c>
      <c r="F63" s="11">
        <v>79280</v>
      </c>
      <c r="G63" s="11">
        <v>45560</v>
      </c>
      <c r="H63" s="11">
        <f>G63-F63</f>
        <v>-33720</v>
      </c>
      <c r="I63" s="11">
        <f>IF(F63=0,0,G63/F63*100)</f>
        <v>57.467204843592334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108690</v>
      </c>
      <c r="Q63" s="11">
        <v>108690</v>
      </c>
      <c r="R63" s="11">
        <v>79280</v>
      </c>
      <c r="S63" s="11">
        <v>45560</v>
      </c>
      <c r="T63" s="11">
        <f>S63-R63</f>
        <v>-33720</v>
      </c>
      <c r="U63" s="11">
        <f>IF(R63=0,0,S63/R63*100)</f>
        <v>57.467204843592334</v>
      </c>
      <c r="V63" s="11">
        <v>108690</v>
      </c>
      <c r="W63" s="11">
        <v>108690</v>
      </c>
      <c r="X63" s="11">
        <v>79280</v>
      </c>
      <c r="Y63" s="11">
        <v>45560</v>
      </c>
      <c r="Z63" s="11">
        <f>Y63-X63</f>
        <v>-33720</v>
      </c>
      <c r="AA63" s="11">
        <f>IF(X63=0,0,Y63/X63*100)</f>
        <v>57.467204843592334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</row>
    <row r="64" spans="1:75" x14ac:dyDescent="0.2">
      <c r="A64" s="10"/>
      <c r="B64" s="10">
        <v>24000000</v>
      </c>
      <c r="C64" s="10" t="s">
        <v>78</v>
      </c>
      <c r="D64" s="11">
        <v>25000</v>
      </c>
      <c r="E64" s="11">
        <v>25000</v>
      </c>
      <c r="F64" s="11">
        <v>18000</v>
      </c>
      <c r="G64" s="11">
        <v>164753.47</v>
      </c>
      <c r="H64" s="11">
        <f>G64-F64</f>
        <v>146753.47</v>
      </c>
      <c r="I64" s="11">
        <f>IF(F64=0,0,G64/F64*100)</f>
        <v>915.29705555555552</v>
      </c>
      <c r="J64" s="11">
        <v>25000</v>
      </c>
      <c r="K64" s="11">
        <v>25000</v>
      </c>
      <c r="L64" s="11">
        <v>18000</v>
      </c>
      <c r="M64" s="11">
        <v>141871.44</v>
      </c>
      <c r="N64" s="11">
        <f>M64-L64</f>
        <v>123871.44</v>
      </c>
      <c r="O64" s="11">
        <f>IF(L64=0,0,M64/L64*100)</f>
        <v>788.17466666666667</v>
      </c>
      <c r="P64" s="11">
        <v>0</v>
      </c>
      <c r="Q64" s="11">
        <v>0</v>
      </c>
      <c r="R64" s="11">
        <v>0</v>
      </c>
      <c r="S64" s="11">
        <v>230.8</v>
      </c>
      <c r="T64" s="11">
        <f>S64-R64</f>
        <v>230.8</v>
      </c>
      <c r="U64" s="11">
        <f>IF(R64=0,0,S64/R64*100)</f>
        <v>0</v>
      </c>
      <c r="V64" s="11">
        <v>0</v>
      </c>
      <c r="W64" s="11">
        <v>0</v>
      </c>
      <c r="X64" s="11">
        <v>0</v>
      </c>
      <c r="Y64" s="11">
        <v>230.8</v>
      </c>
      <c r="Z64" s="11">
        <f>Y64-X64</f>
        <v>230.8</v>
      </c>
      <c r="AA64" s="11">
        <f>IF(X64=0,0,Y64/X64*100)</f>
        <v>0</v>
      </c>
      <c r="AB64" s="11">
        <v>0</v>
      </c>
      <c r="AC64" s="11">
        <v>0</v>
      </c>
      <c r="AD64" s="11">
        <v>0</v>
      </c>
      <c r="AE64" s="11">
        <v>22651.23</v>
      </c>
      <c r="AF64" s="11">
        <f>AE64-AD64</f>
        <v>22651.23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18650.02</v>
      </c>
      <c r="AL64" s="11">
        <f>AK64-AJ64</f>
        <v>18650.02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2330.91</v>
      </c>
      <c r="AX64" s="11">
        <f>AW64-AV64</f>
        <v>2330.91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138.35</v>
      </c>
      <c r="BD64" s="11">
        <f>BC64-BB64</f>
        <v>138.35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1531.95</v>
      </c>
      <c r="BP64" s="11">
        <f>BO64-BN64</f>
        <v>1531.95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</row>
    <row r="65" spans="1:75" x14ac:dyDescent="0.2">
      <c r="A65" s="10"/>
      <c r="B65" s="10">
        <v>24060000</v>
      </c>
      <c r="C65" s="10" t="s">
        <v>64</v>
      </c>
      <c r="D65" s="11">
        <v>25000</v>
      </c>
      <c r="E65" s="11">
        <v>25000</v>
      </c>
      <c r="F65" s="11">
        <v>18000</v>
      </c>
      <c r="G65" s="11">
        <v>164753.47</v>
      </c>
      <c r="H65" s="11">
        <f>G65-F65</f>
        <v>146753.47</v>
      </c>
      <c r="I65" s="11">
        <f>IF(F65=0,0,G65/F65*100)</f>
        <v>915.29705555555552</v>
      </c>
      <c r="J65" s="11">
        <v>25000</v>
      </c>
      <c r="K65" s="11">
        <v>25000</v>
      </c>
      <c r="L65" s="11">
        <v>18000</v>
      </c>
      <c r="M65" s="11">
        <v>141871.44</v>
      </c>
      <c r="N65" s="11">
        <f>M65-L65</f>
        <v>123871.44</v>
      </c>
      <c r="O65" s="11">
        <f>IF(L65=0,0,M65/L65*100)</f>
        <v>788.17466666666667</v>
      </c>
      <c r="P65" s="11">
        <v>0</v>
      </c>
      <c r="Q65" s="11">
        <v>0</v>
      </c>
      <c r="R65" s="11">
        <v>0</v>
      </c>
      <c r="S65" s="11">
        <v>230.8</v>
      </c>
      <c r="T65" s="11">
        <f>S65-R65</f>
        <v>230.8</v>
      </c>
      <c r="U65" s="11">
        <f>IF(R65=0,0,S65/R65*100)</f>
        <v>0</v>
      </c>
      <c r="V65" s="11">
        <v>0</v>
      </c>
      <c r="W65" s="11">
        <v>0</v>
      </c>
      <c r="X65" s="11">
        <v>0</v>
      </c>
      <c r="Y65" s="11">
        <v>230.8</v>
      </c>
      <c r="Z65" s="11">
        <f>Y65-X65</f>
        <v>230.8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22651.23</v>
      </c>
      <c r="AF65" s="11">
        <f>AE65-AD65</f>
        <v>22651.23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18650.02</v>
      </c>
      <c r="AL65" s="11">
        <f>AK65-AJ65</f>
        <v>18650.02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2330.91</v>
      </c>
      <c r="AX65" s="11">
        <f>AW65-AV65</f>
        <v>2330.91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138.35</v>
      </c>
      <c r="BD65" s="11">
        <f>BC65-BB65</f>
        <v>138.35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1531.95</v>
      </c>
      <c r="BP65" s="11">
        <f>BO65-BN65</f>
        <v>1531.95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</row>
    <row r="66" spans="1:75" x14ac:dyDescent="0.2">
      <c r="A66" s="10"/>
      <c r="B66" s="10">
        <v>24060300</v>
      </c>
      <c r="C66" s="10" t="s">
        <v>64</v>
      </c>
      <c r="D66" s="11">
        <v>25000</v>
      </c>
      <c r="E66" s="11">
        <v>25000</v>
      </c>
      <c r="F66" s="11">
        <v>18000</v>
      </c>
      <c r="G66" s="11">
        <v>143541.74000000002</v>
      </c>
      <c r="H66" s="11">
        <f>G66-F66</f>
        <v>125541.74000000002</v>
      </c>
      <c r="I66" s="11">
        <f>IF(F66=0,0,G66/F66*100)</f>
        <v>797.45411111111127</v>
      </c>
      <c r="J66" s="11">
        <v>25000</v>
      </c>
      <c r="K66" s="11">
        <v>25000</v>
      </c>
      <c r="L66" s="11">
        <v>18000</v>
      </c>
      <c r="M66" s="11">
        <v>141871.44</v>
      </c>
      <c r="N66" s="11">
        <f>M66-L66</f>
        <v>123871.44</v>
      </c>
      <c r="O66" s="11">
        <f>IF(L66=0,0,M66/L66*100)</f>
        <v>788.17466666666667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1670.3</v>
      </c>
      <c r="AF66" s="11">
        <f>AE66-AD66</f>
        <v>1670.3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138.35</v>
      </c>
      <c r="BD66" s="11">
        <f>BC66-BB66</f>
        <v>138.35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1531.95</v>
      </c>
      <c r="BP66" s="11">
        <f>BO66-BN66</f>
        <v>1531.95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</row>
    <row r="67" spans="1:75" x14ac:dyDescent="0.2">
      <c r="A67" s="10"/>
      <c r="B67" s="10">
        <v>24062200</v>
      </c>
      <c r="C67" s="10" t="s">
        <v>79</v>
      </c>
      <c r="D67" s="11">
        <v>0</v>
      </c>
      <c r="E67" s="11">
        <v>0</v>
      </c>
      <c r="F67" s="11">
        <v>0</v>
      </c>
      <c r="G67" s="11">
        <v>21211.73</v>
      </c>
      <c r="H67" s="11">
        <f>G67-F67</f>
        <v>21211.73</v>
      </c>
      <c r="I67" s="11">
        <f>IF(F67=0,0,G67/F67*100)</f>
        <v>0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0</v>
      </c>
      <c r="Q67" s="11">
        <v>0</v>
      </c>
      <c r="R67" s="11">
        <v>0</v>
      </c>
      <c r="S67" s="11">
        <v>230.8</v>
      </c>
      <c r="T67" s="11">
        <f>S67-R67</f>
        <v>230.8</v>
      </c>
      <c r="U67" s="11">
        <f>IF(R67=0,0,S67/R67*100)</f>
        <v>0</v>
      </c>
      <c r="V67" s="11">
        <v>0</v>
      </c>
      <c r="W67" s="11">
        <v>0</v>
      </c>
      <c r="X67" s="11">
        <v>0</v>
      </c>
      <c r="Y67" s="11">
        <v>230.8</v>
      </c>
      <c r="Z67" s="11">
        <f>Y67-X67</f>
        <v>230.8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20980.93</v>
      </c>
      <c r="AF67" s="11">
        <f>AE67-AD67</f>
        <v>20980.93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18650.02</v>
      </c>
      <c r="AL67" s="11">
        <f>AK67-AJ67</f>
        <v>18650.02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2330.91</v>
      </c>
      <c r="AX67" s="11">
        <f>AW67-AV67</f>
        <v>2330.91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</row>
    <row r="68" spans="1:75" x14ac:dyDescent="0.2">
      <c r="A68" s="10"/>
      <c r="B68" s="10">
        <v>30000000</v>
      </c>
      <c r="C68" s="10" t="s">
        <v>80</v>
      </c>
      <c r="D68" s="11">
        <v>0</v>
      </c>
      <c r="E68" s="11">
        <v>0</v>
      </c>
      <c r="F68" s="11">
        <v>0</v>
      </c>
      <c r="G68" s="11">
        <v>300</v>
      </c>
      <c r="H68" s="11">
        <f>G68-F68</f>
        <v>300</v>
      </c>
      <c r="I68" s="11">
        <f>IF(F68=0,0,G68/F68*100)</f>
        <v>0</v>
      </c>
      <c r="J68" s="11">
        <v>0</v>
      </c>
      <c r="K68" s="11">
        <v>0</v>
      </c>
      <c r="L68" s="11">
        <v>0</v>
      </c>
      <c r="M68" s="11">
        <v>0</v>
      </c>
      <c r="N68" s="11">
        <f>M68-L68</f>
        <v>0</v>
      </c>
      <c r="O68" s="11">
        <f>IF(L68=0,0,M68/L68*100)</f>
        <v>0</v>
      </c>
      <c r="P68" s="11">
        <v>0</v>
      </c>
      <c r="Q68" s="11">
        <v>0</v>
      </c>
      <c r="R68" s="11">
        <v>0</v>
      </c>
      <c r="S68" s="11">
        <v>300</v>
      </c>
      <c r="T68" s="11">
        <f>S68-R68</f>
        <v>300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300</v>
      </c>
      <c r="Z68" s="11">
        <f>Y68-X68</f>
        <v>300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</row>
    <row r="69" spans="1:75" x14ac:dyDescent="0.2">
      <c r="A69" s="10"/>
      <c r="B69" s="10">
        <v>31000000</v>
      </c>
      <c r="C69" s="10" t="s">
        <v>81</v>
      </c>
      <c r="D69" s="11">
        <v>0</v>
      </c>
      <c r="E69" s="11">
        <v>0</v>
      </c>
      <c r="F69" s="11">
        <v>0</v>
      </c>
      <c r="G69" s="11">
        <v>300</v>
      </c>
      <c r="H69" s="11">
        <f>G69-F69</f>
        <v>300</v>
      </c>
      <c r="I69" s="11">
        <f>IF(F69=0,0,G69/F69*100)</f>
        <v>0</v>
      </c>
      <c r="J69" s="11">
        <v>0</v>
      </c>
      <c r="K69" s="11">
        <v>0</v>
      </c>
      <c r="L69" s="11">
        <v>0</v>
      </c>
      <c r="M69" s="11">
        <v>0</v>
      </c>
      <c r="N69" s="11">
        <f>M69-L69</f>
        <v>0</v>
      </c>
      <c r="O69" s="11">
        <f>IF(L69=0,0,M69/L69*100)</f>
        <v>0</v>
      </c>
      <c r="P69" s="11">
        <v>0</v>
      </c>
      <c r="Q69" s="11">
        <v>0</v>
      </c>
      <c r="R69" s="11">
        <v>0</v>
      </c>
      <c r="S69" s="11">
        <v>300</v>
      </c>
      <c r="T69" s="11">
        <f>S69-R69</f>
        <v>300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300</v>
      </c>
      <c r="Z69" s="11">
        <f>Y69-X69</f>
        <v>300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</row>
    <row r="70" spans="1:75" x14ac:dyDescent="0.2">
      <c r="A70" s="10"/>
      <c r="B70" s="10">
        <v>31010000</v>
      </c>
      <c r="C70" s="10" t="s">
        <v>82</v>
      </c>
      <c r="D70" s="11">
        <v>0</v>
      </c>
      <c r="E70" s="11">
        <v>0</v>
      </c>
      <c r="F70" s="11">
        <v>0</v>
      </c>
      <c r="G70" s="11">
        <v>300</v>
      </c>
      <c r="H70" s="11">
        <f>G70-F70</f>
        <v>300</v>
      </c>
      <c r="I70" s="11">
        <f>IF(F70=0,0,G70/F70*100)</f>
        <v>0</v>
      </c>
      <c r="J70" s="11">
        <v>0</v>
      </c>
      <c r="K70" s="11">
        <v>0</v>
      </c>
      <c r="L70" s="11">
        <v>0</v>
      </c>
      <c r="M70" s="11">
        <v>0</v>
      </c>
      <c r="N70" s="11">
        <f>M70-L70</f>
        <v>0</v>
      </c>
      <c r="O70" s="11">
        <f>IF(L70=0,0,M70/L70*100)</f>
        <v>0</v>
      </c>
      <c r="P70" s="11">
        <v>0</v>
      </c>
      <c r="Q70" s="11">
        <v>0</v>
      </c>
      <c r="R70" s="11">
        <v>0</v>
      </c>
      <c r="S70" s="11">
        <v>300</v>
      </c>
      <c r="T70" s="11">
        <f>S70-R70</f>
        <v>300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300</v>
      </c>
      <c r="Z70" s="11">
        <f>Y70-X70</f>
        <v>300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</row>
    <row r="71" spans="1:75" x14ac:dyDescent="0.2">
      <c r="A71" s="10"/>
      <c r="B71" s="10">
        <v>31010200</v>
      </c>
      <c r="C71" s="10" t="s">
        <v>83</v>
      </c>
      <c r="D71" s="11">
        <v>0</v>
      </c>
      <c r="E71" s="11">
        <v>0</v>
      </c>
      <c r="F71" s="11">
        <v>0</v>
      </c>
      <c r="G71" s="11">
        <v>300</v>
      </c>
      <c r="H71" s="11">
        <f>G71-F71</f>
        <v>300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300</v>
      </c>
      <c r="T71" s="11">
        <f>S71-R71</f>
        <v>300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300</v>
      </c>
      <c r="Z71" s="11">
        <f>Y71-X71</f>
        <v>300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</row>
    <row r="72" spans="1:75" x14ac:dyDescent="0.2">
      <c r="A72" s="10"/>
      <c r="B72" s="10">
        <v>40000000</v>
      </c>
      <c r="C72" s="10" t="s">
        <v>84</v>
      </c>
      <c r="D72" s="11">
        <v>99134023</v>
      </c>
      <c r="E72" s="11">
        <v>125184934</v>
      </c>
      <c r="F72" s="11">
        <v>97670780</v>
      </c>
      <c r="G72" s="11">
        <v>94495361.589999989</v>
      </c>
      <c r="H72" s="11">
        <f>G72-F72</f>
        <v>-3175418.4100000113</v>
      </c>
      <c r="I72" s="11">
        <f>IF(F72=0,0,G72/F72*100)</f>
        <v>96.748855276880136</v>
      </c>
      <c r="J72" s="11">
        <v>99134023</v>
      </c>
      <c r="K72" s="11">
        <v>123921338</v>
      </c>
      <c r="L72" s="11">
        <v>97014744</v>
      </c>
      <c r="M72" s="11">
        <v>93883825.589999989</v>
      </c>
      <c r="N72" s="11">
        <f>M72-L72</f>
        <v>-3130918.4100000113</v>
      </c>
      <c r="O72" s="11">
        <f>IF(L72=0,0,M72/L72*100)</f>
        <v>96.772739605435632</v>
      </c>
      <c r="P72" s="11">
        <v>0</v>
      </c>
      <c r="Q72" s="11">
        <v>1209788</v>
      </c>
      <c r="R72" s="11">
        <v>602228</v>
      </c>
      <c r="S72" s="11">
        <v>577728</v>
      </c>
      <c r="T72" s="11">
        <f>S72-R72</f>
        <v>-24500</v>
      </c>
      <c r="U72" s="11">
        <f>IF(R72=0,0,S72/R72*100)</f>
        <v>95.93177334829997</v>
      </c>
      <c r="V72" s="11">
        <v>0</v>
      </c>
      <c r="W72" s="11">
        <v>1209788</v>
      </c>
      <c r="X72" s="11">
        <v>602228</v>
      </c>
      <c r="Y72" s="11">
        <v>577728</v>
      </c>
      <c r="Z72" s="11">
        <f>Y72-X72</f>
        <v>-24500</v>
      </c>
      <c r="AA72" s="11">
        <f>IF(X72=0,0,Y72/X72*100)</f>
        <v>95.93177334829997</v>
      </c>
      <c r="AB72" s="11">
        <v>0</v>
      </c>
      <c r="AC72" s="11">
        <v>53808</v>
      </c>
      <c r="AD72" s="11">
        <v>53808</v>
      </c>
      <c r="AE72" s="11">
        <v>33808</v>
      </c>
      <c r="AF72" s="11">
        <f>AE72-AD72</f>
        <v>-20000</v>
      </c>
      <c r="AG72" s="11">
        <f>IF(AD72=0,0,AE72/AD72*100)</f>
        <v>62.830805828129641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53808</v>
      </c>
      <c r="BN72" s="11">
        <v>53808</v>
      </c>
      <c r="BO72" s="11">
        <v>33808</v>
      </c>
      <c r="BP72" s="11">
        <f>BO72-BN72</f>
        <v>-20000</v>
      </c>
      <c r="BQ72" s="11">
        <f>IF(BN72=0,0,BO72/BN72*100)</f>
        <v>62.830805828129641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</row>
    <row r="73" spans="1:75" x14ac:dyDescent="0.2">
      <c r="A73" s="10"/>
      <c r="B73" s="10">
        <v>41000000</v>
      </c>
      <c r="C73" s="10" t="s">
        <v>85</v>
      </c>
      <c r="D73" s="11">
        <v>99134023</v>
      </c>
      <c r="E73" s="11">
        <v>125184934</v>
      </c>
      <c r="F73" s="11">
        <v>97670780</v>
      </c>
      <c r="G73" s="11">
        <v>94495361.589999989</v>
      </c>
      <c r="H73" s="11">
        <f>G73-F73</f>
        <v>-3175418.4100000113</v>
      </c>
      <c r="I73" s="11">
        <f>IF(F73=0,0,G73/F73*100)</f>
        <v>96.748855276880136</v>
      </c>
      <c r="J73" s="11">
        <v>99134023</v>
      </c>
      <c r="K73" s="11">
        <v>123921338</v>
      </c>
      <c r="L73" s="11">
        <v>97014744</v>
      </c>
      <c r="M73" s="11">
        <v>93883825.589999989</v>
      </c>
      <c r="N73" s="11">
        <f>M73-L73</f>
        <v>-3130918.4100000113</v>
      </c>
      <c r="O73" s="11">
        <f>IF(L73=0,0,M73/L73*100)</f>
        <v>96.772739605435632</v>
      </c>
      <c r="P73" s="11">
        <v>0</v>
      </c>
      <c r="Q73" s="11">
        <v>1209788</v>
      </c>
      <c r="R73" s="11">
        <v>602228</v>
      </c>
      <c r="S73" s="11">
        <v>577728</v>
      </c>
      <c r="T73" s="11">
        <f>S73-R73</f>
        <v>-24500</v>
      </c>
      <c r="U73" s="11">
        <f>IF(R73=0,0,S73/R73*100)</f>
        <v>95.93177334829997</v>
      </c>
      <c r="V73" s="11">
        <v>0</v>
      </c>
      <c r="W73" s="11">
        <v>1209788</v>
      </c>
      <c r="X73" s="11">
        <v>602228</v>
      </c>
      <c r="Y73" s="11">
        <v>577728</v>
      </c>
      <c r="Z73" s="11">
        <f>Y73-X73</f>
        <v>-24500</v>
      </c>
      <c r="AA73" s="11">
        <f>IF(X73=0,0,Y73/X73*100)</f>
        <v>95.93177334829997</v>
      </c>
      <c r="AB73" s="11">
        <v>0</v>
      </c>
      <c r="AC73" s="11">
        <v>53808</v>
      </c>
      <c r="AD73" s="11">
        <v>53808</v>
      </c>
      <c r="AE73" s="11">
        <v>33808</v>
      </c>
      <c r="AF73" s="11">
        <f>AE73-AD73</f>
        <v>-20000</v>
      </c>
      <c r="AG73" s="11">
        <f>IF(AD73=0,0,AE73/AD73*100)</f>
        <v>62.830805828129641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53808</v>
      </c>
      <c r="BN73" s="11">
        <v>53808</v>
      </c>
      <c r="BO73" s="11">
        <v>33808</v>
      </c>
      <c r="BP73" s="11">
        <f>BO73-BN73</f>
        <v>-20000</v>
      </c>
      <c r="BQ73" s="11">
        <f>IF(BN73=0,0,BO73/BN73*100)</f>
        <v>62.830805828129641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</row>
    <row r="74" spans="1:75" x14ac:dyDescent="0.2">
      <c r="A74" s="10"/>
      <c r="B74" s="10">
        <v>41020000</v>
      </c>
      <c r="C74" s="10" t="s">
        <v>86</v>
      </c>
      <c r="D74" s="11">
        <v>12484900</v>
      </c>
      <c r="E74" s="11">
        <v>12484900</v>
      </c>
      <c r="F74" s="11">
        <v>9363600</v>
      </c>
      <c r="G74" s="11">
        <v>9363600</v>
      </c>
      <c r="H74" s="11">
        <f>G74-F74</f>
        <v>0</v>
      </c>
      <c r="I74" s="11">
        <f>IF(F74=0,0,G74/F74*100)</f>
        <v>100</v>
      </c>
      <c r="J74" s="11">
        <v>12484900</v>
      </c>
      <c r="K74" s="11">
        <v>12484900</v>
      </c>
      <c r="L74" s="11">
        <v>9363600</v>
      </c>
      <c r="M74" s="11">
        <v>9363600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</row>
    <row r="75" spans="1:75" x14ac:dyDescent="0.2">
      <c r="A75" s="10"/>
      <c r="B75" s="10">
        <v>41020100</v>
      </c>
      <c r="C75" s="10" t="s">
        <v>87</v>
      </c>
      <c r="D75" s="11">
        <v>12484900</v>
      </c>
      <c r="E75" s="11">
        <v>12484900</v>
      </c>
      <c r="F75" s="11">
        <v>9363600</v>
      </c>
      <c r="G75" s="11">
        <v>9363600</v>
      </c>
      <c r="H75" s="11">
        <f>G75-F75</f>
        <v>0</v>
      </c>
      <c r="I75" s="11">
        <f>IF(F75=0,0,G75/F75*100)</f>
        <v>100</v>
      </c>
      <c r="J75" s="11">
        <v>12484900</v>
      </c>
      <c r="K75" s="11">
        <v>12484900</v>
      </c>
      <c r="L75" s="11">
        <v>9363600</v>
      </c>
      <c r="M75" s="11">
        <v>9363600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</row>
    <row r="76" spans="1:75" x14ac:dyDescent="0.2">
      <c r="A76" s="10"/>
      <c r="B76" s="10">
        <v>41030000</v>
      </c>
      <c r="C76" s="10" t="s">
        <v>88</v>
      </c>
      <c r="D76" s="11">
        <v>61993500</v>
      </c>
      <c r="E76" s="11">
        <v>70313536</v>
      </c>
      <c r="F76" s="11">
        <v>53305978</v>
      </c>
      <c r="G76" s="11">
        <v>51143789.549999997</v>
      </c>
      <c r="H76" s="11">
        <f>G76-F76</f>
        <v>-2162188.450000003</v>
      </c>
      <c r="I76" s="11">
        <f>IF(F76=0,0,G76/F76*100)</f>
        <v>95.943816188870969</v>
      </c>
      <c r="J76" s="11">
        <v>61993500</v>
      </c>
      <c r="K76" s="11">
        <v>70313536</v>
      </c>
      <c r="L76" s="11">
        <v>53305978</v>
      </c>
      <c r="M76" s="11">
        <v>51143789.549999997</v>
      </c>
      <c r="N76" s="11">
        <f>M76-L76</f>
        <v>-2162188.450000003</v>
      </c>
      <c r="O76" s="11">
        <f>IF(L76=0,0,M76/L76*100)</f>
        <v>95.943816188870969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</row>
    <row r="77" spans="1:75" x14ac:dyDescent="0.2">
      <c r="A77" s="10"/>
      <c r="B77" s="10">
        <v>41031400</v>
      </c>
      <c r="C77" s="10" t="s">
        <v>89</v>
      </c>
      <c r="D77" s="11">
        <v>0</v>
      </c>
      <c r="E77" s="11">
        <v>1531259</v>
      </c>
      <c r="F77" s="11">
        <v>1531259</v>
      </c>
      <c r="G77" s="11">
        <v>281224.55</v>
      </c>
      <c r="H77" s="11">
        <f>G77-F77</f>
        <v>-1250034.45</v>
      </c>
      <c r="I77" s="11">
        <f>IF(F77=0,0,G77/F77*100)</f>
        <v>18.36557695334362</v>
      </c>
      <c r="J77" s="11">
        <v>0</v>
      </c>
      <c r="K77" s="11">
        <v>1531259</v>
      </c>
      <c r="L77" s="11">
        <v>1531259</v>
      </c>
      <c r="M77" s="11">
        <v>281224.55</v>
      </c>
      <c r="N77" s="11">
        <f>M77-L77</f>
        <v>-1250034.45</v>
      </c>
      <c r="O77" s="11">
        <f>IF(L77=0,0,M77/L77*100)</f>
        <v>18.36557695334362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</row>
    <row r="78" spans="1:75" x14ac:dyDescent="0.2">
      <c r="A78" s="10"/>
      <c r="B78" s="10">
        <v>41033900</v>
      </c>
      <c r="C78" s="10" t="s">
        <v>90</v>
      </c>
      <c r="D78" s="11">
        <v>57424200</v>
      </c>
      <c r="E78" s="11">
        <v>60032900</v>
      </c>
      <c r="F78" s="11">
        <v>44332600</v>
      </c>
      <c r="G78" s="11">
        <v>44332600</v>
      </c>
      <c r="H78" s="11">
        <f>G78-F78</f>
        <v>0</v>
      </c>
      <c r="I78" s="11">
        <f>IF(F78=0,0,G78/F78*100)</f>
        <v>100</v>
      </c>
      <c r="J78" s="11">
        <v>57424200</v>
      </c>
      <c r="K78" s="11">
        <v>60032900</v>
      </c>
      <c r="L78" s="11">
        <v>44332600</v>
      </c>
      <c r="M78" s="11">
        <v>44332600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</row>
    <row r="79" spans="1:75" x14ac:dyDescent="0.2">
      <c r="A79" s="10"/>
      <c r="B79" s="10">
        <v>41034200</v>
      </c>
      <c r="C79" s="10" t="s">
        <v>91</v>
      </c>
      <c r="D79" s="11">
        <v>4569300</v>
      </c>
      <c r="E79" s="11">
        <v>4569300</v>
      </c>
      <c r="F79" s="11">
        <v>4569300</v>
      </c>
      <c r="G79" s="11">
        <v>4569300</v>
      </c>
      <c r="H79" s="11">
        <f>G79-F79</f>
        <v>0</v>
      </c>
      <c r="I79" s="11">
        <f>IF(F79=0,0,G79/F79*100)</f>
        <v>100</v>
      </c>
      <c r="J79" s="11">
        <v>4569300</v>
      </c>
      <c r="K79" s="11">
        <v>4569300</v>
      </c>
      <c r="L79" s="11">
        <v>4569300</v>
      </c>
      <c r="M79" s="11">
        <v>4569300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</row>
    <row r="80" spans="1:75" x14ac:dyDescent="0.2">
      <c r="A80" s="10"/>
      <c r="B80" s="10">
        <v>41034500</v>
      </c>
      <c r="C80" s="10" t="s">
        <v>92</v>
      </c>
      <c r="D80" s="11">
        <v>0</v>
      </c>
      <c r="E80" s="11">
        <v>3690077</v>
      </c>
      <c r="F80" s="11">
        <v>2382819</v>
      </c>
      <c r="G80" s="11">
        <v>1470665</v>
      </c>
      <c r="H80" s="11">
        <f>G80-F80</f>
        <v>-912154</v>
      </c>
      <c r="I80" s="11">
        <f>IF(F80=0,0,G80/F80*100)</f>
        <v>61.719543112590593</v>
      </c>
      <c r="J80" s="11">
        <v>0</v>
      </c>
      <c r="K80" s="11">
        <v>3690077</v>
      </c>
      <c r="L80" s="11">
        <v>2382819</v>
      </c>
      <c r="M80" s="11">
        <v>1470665</v>
      </c>
      <c r="N80" s="11">
        <f>M80-L80</f>
        <v>-912154</v>
      </c>
      <c r="O80" s="11">
        <f>IF(L80=0,0,M80/L80*100)</f>
        <v>61.719543112590593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</row>
    <row r="81" spans="1:75" x14ac:dyDescent="0.2">
      <c r="A81" s="10"/>
      <c r="B81" s="10">
        <v>41034600</v>
      </c>
      <c r="C81" s="10" t="s">
        <v>93</v>
      </c>
      <c r="D81" s="11">
        <v>0</v>
      </c>
      <c r="E81" s="11">
        <v>490000</v>
      </c>
      <c r="F81" s="11">
        <v>490000</v>
      </c>
      <c r="G81" s="11">
        <v>490000</v>
      </c>
      <c r="H81" s="11">
        <f>G81-F81</f>
        <v>0</v>
      </c>
      <c r="I81" s="11">
        <f>IF(F81=0,0,G81/F81*100)</f>
        <v>100</v>
      </c>
      <c r="J81" s="11">
        <v>0</v>
      </c>
      <c r="K81" s="11">
        <v>490000</v>
      </c>
      <c r="L81" s="11">
        <v>490000</v>
      </c>
      <c r="M81" s="11">
        <v>490000</v>
      </c>
      <c r="N81" s="11">
        <f>M81-L81</f>
        <v>0</v>
      </c>
      <c r="O81" s="11">
        <f>IF(L81=0,0,M81/L81*100)</f>
        <v>100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</row>
    <row r="82" spans="1:75" x14ac:dyDescent="0.2">
      <c r="A82" s="10"/>
      <c r="B82" s="10">
        <v>41040000</v>
      </c>
      <c r="C82" s="10" t="s">
        <v>94</v>
      </c>
      <c r="D82" s="11">
        <v>15020235</v>
      </c>
      <c r="E82" s="11">
        <v>16534754</v>
      </c>
      <c r="F82" s="11">
        <v>12972769</v>
      </c>
      <c r="G82" s="11">
        <v>12040322</v>
      </c>
      <c r="H82" s="11">
        <f>G82-F82</f>
        <v>-932447</v>
      </c>
      <c r="I82" s="11">
        <f>IF(F82=0,0,G82/F82*100)</f>
        <v>92.812274696327364</v>
      </c>
      <c r="J82" s="11">
        <v>15020235</v>
      </c>
      <c r="K82" s="11">
        <v>16480946</v>
      </c>
      <c r="L82" s="11">
        <v>12918961</v>
      </c>
      <c r="M82" s="11">
        <v>12006514</v>
      </c>
      <c r="N82" s="11">
        <f>M82-L82</f>
        <v>-912447</v>
      </c>
      <c r="O82" s="11">
        <f>IF(L82=0,0,M82/L82*100)</f>
        <v>92.93714873819961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53808</v>
      </c>
      <c r="AD82" s="11">
        <v>53808</v>
      </c>
      <c r="AE82" s="11">
        <v>33808</v>
      </c>
      <c r="AF82" s="11">
        <f>AE82-AD82</f>
        <v>-20000</v>
      </c>
      <c r="AG82" s="11">
        <f>IF(AD82=0,0,AE82/AD82*100)</f>
        <v>62.830805828129641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53808</v>
      </c>
      <c r="BN82" s="11">
        <v>53808</v>
      </c>
      <c r="BO82" s="11">
        <v>33808</v>
      </c>
      <c r="BP82" s="11">
        <f>BO82-BN82</f>
        <v>-20000</v>
      </c>
      <c r="BQ82" s="11">
        <f>IF(BN82=0,0,BO82/BN82*100)</f>
        <v>62.830805828129641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</row>
    <row r="83" spans="1:75" x14ac:dyDescent="0.2">
      <c r="A83" s="10"/>
      <c r="B83" s="10">
        <v>41040200</v>
      </c>
      <c r="C83" s="10" t="s">
        <v>95</v>
      </c>
      <c r="D83" s="11">
        <v>9289400</v>
      </c>
      <c r="E83" s="11">
        <v>9289400</v>
      </c>
      <c r="F83" s="11">
        <v>6966900</v>
      </c>
      <c r="G83" s="11">
        <v>6966900</v>
      </c>
      <c r="H83" s="11">
        <f>G83-F83</f>
        <v>0</v>
      </c>
      <c r="I83" s="11">
        <f>IF(F83=0,0,G83/F83*100)</f>
        <v>100</v>
      </c>
      <c r="J83" s="11">
        <v>9289400</v>
      </c>
      <c r="K83" s="11">
        <v>9289400</v>
      </c>
      <c r="L83" s="11">
        <v>6966900</v>
      </c>
      <c r="M83" s="11">
        <v>6966900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</row>
    <row r="84" spans="1:75" x14ac:dyDescent="0.2">
      <c r="A84" s="10"/>
      <c r="B84" s="10">
        <v>41040400</v>
      </c>
      <c r="C84" s="10" t="s">
        <v>96</v>
      </c>
      <c r="D84" s="11">
        <v>5730835</v>
      </c>
      <c r="E84" s="11">
        <v>7245354</v>
      </c>
      <c r="F84" s="11">
        <v>6005869</v>
      </c>
      <c r="G84" s="11">
        <v>5073422</v>
      </c>
      <c r="H84" s="11">
        <f>G84-F84</f>
        <v>-932447</v>
      </c>
      <c r="I84" s="11">
        <f>IF(F84=0,0,G84/F84*100)</f>
        <v>84.474403287850592</v>
      </c>
      <c r="J84" s="11">
        <v>5730835</v>
      </c>
      <c r="K84" s="11">
        <v>7191546</v>
      </c>
      <c r="L84" s="11">
        <v>5952061</v>
      </c>
      <c r="M84" s="11">
        <v>5039614</v>
      </c>
      <c r="N84" s="11">
        <f>M84-L84</f>
        <v>-912447</v>
      </c>
      <c r="O84" s="11">
        <f>IF(L84=0,0,M84/L84*100)</f>
        <v>84.670066385408347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53808</v>
      </c>
      <c r="AD84" s="11">
        <v>53808</v>
      </c>
      <c r="AE84" s="11">
        <v>33808</v>
      </c>
      <c r="AF84" s="11">
        <f>AE84-AD84</f>
        <v>-20000</v>
      </c>
      <c r="AG84" s="11">
        <f>IF(AD84=0,0,AE84/AD84*100)</f>
        <v>62.830805828129641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53808</v>
      </c>
      <c r="BN84" s="11">
        <v>53808</v>
      </c>
      <c r="BO84" s="11">
        <v>33808</v>
      </c>
      <c r="BP84" s="11">
        <f>BO84-BN84</f>
        <v>-20000</v>
      </c>
      <c r="BQ84" s="11">
        <f>IF(BN84=0,0,BO84/BN84*100)</f>
        <v>62.830805828129641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</row>
    <row r="85" spans="1:75" x14ac:dyDescent="0.2">
      <c r="A85" s="10"/>
      <c r="B85" s="10">
        <v>41050000</v>
      </c>
      <c r="C85" s="10" t="s">
        <v>97</v>
      </c>
      <c r="D85" s="11">
        <v>9635388</v>
      </c>
      <c r="E85" s="11">
        <v>25851744</v>
      </c>
      <c r="F85" s="11">
        <v>22028433</v>
      </c>
      <c r="G85" s="11">
        <v>21947650.039999999</v>
      </c>
      <c r="H85" s="11">
        <f>G85-F85</f>
        <v>-80782.960000000894</v>
      </c>
      <c r="I85" s="11">
        <f>IF(F85=0,0,G85/F85*100)</f>
        <v>99.63327868123892</v>
      </c>
      <c r="J85" s="11">
        <v>9635388</v>
      </c>
      <c r="K85" s="11">
        <v>24641956</v>
      </c>
      <c r="L85" s="11">
        <v>21426205</v>
      </c>
      <c r="M85" s="11">
        <v>21369922.039999999</v>
      </c>
      <c r="N85" s="11">
        <f>M85-L85</f>
        <v>-56282.960000000894</v>
      </c>
      <c r="O85" s="11">
        <f>IF(L85=0,0,M85/L85*100)</f>
        <v>99.737317177726993</v>
      </c>
      <c r="P85" s="11">
        <v>0</v>
      </c>
      <c r="Q85" s="11">
        <v>1209788</v>
      </c>
      <c r="R85" s="11">
        <v>602228</v>
      </c>
      <c r="S85" s="11">
        <v>577728</v>
      </c>
      <c r="T85" s="11">
        <f>S85-R85</f>
        <v>-24500</v>
      </c>
      <c r="U85" s="11">
        <f>IF(R85=0,0,S85/R85*100)</f>
        <v>95.93177334829997</v>
      </c>
      <c r="V85" s="11">
        <v>0</v>
      </c>
      <c r="W85" s="11">
        <v>1209788</v>
      </c>
      <c r="X85" s="11">
        <v>602228</v>
      </c>
      <c r="Y85" s="11">
        <v>577728</v>
      </c>
      <c r="Z85" s="11">
        <f>Y85-X85</f>
        <v>-24500</v>
      </c>
      <c r="AA85" s="11">
        <f>IF(X85=0,0,Y85/X85*100)</f>
        <v>95.93177334829997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</row>
    <row r="86" spans="1:75" x14ac:dyDescent="0.2">
      <c r="A86" s="10"/>
      <c r="B86" s="10">
        <v>41050600</v>
      </c>
      <c r="C86" s="10" t="s">
        <v>98</v>
      </c>
      <c r="D86" s="11">
        <v>0</v>
      </c>
      <c r="E86" s="11">
        <v>2866063</v>
      </c>
      <c r="F86" s="11">
        <v>2866063</v>
      </c>
      <c r="G86" s="11">
        <v>2866063</v>
      </c>
      <c r="H86" s="11">
        <f>G86-F86</f>
        <v>0</v>
      </c>
      <c r="I86" s="11">
        <f>IF(F86=0,0,G86/F86*100)</f>
        <v>100</v>
      </c>
      <c r="J86" s="11">
        <v>0</v>
      </c>
      <c r="K86" s="11">
        <v>2866063</v>
      </c>
      <c r="L86" s="11">
        <v>2866063</v>
      </c>
      <c r="M86" s="11">
        <v>2866063</v>
      </c>
      <c r="N86" s="11">
        <f>M86-L86</f>
        <v>0</v>
      </c>
      <c r="O86" s="11">
        <f>IF(L86=0,0,M86/L86*100)</f>
        <v>100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</row>
    <row r="87" spans="1:75" x14ac:dyDescent="0.2">
      <c r="A87" s="10"/>
      <c r="B87" s="10">
        <v>41050900</v>
      </c>
      <c r="C87" s="10" t="s">
        <v>99</v>
      </c>
      <c r="D87" s="11">
        <v>0</v>
      </c>
      <c r="E87" s="11">
        <v>385361</v>
      </c>
      <c r="F87" s="11">
        <v>0</v>
      </c>
      <c r="G87" s="11">
        <v>0</v>
      </c>
      <c r="H87" s="11">
        <f>G87-F87</f>
        <v>0</v>
      </c>
      <c r="I87" s="11">
        <f>IF(F87=0,0,G87/F87*100)</f>
        <v>0</v>
      </c>
      <c r="J87" s="11">
        <v>0</v>
      </c>
      <c r="K87" s="11">
        <v>385361</v>
      </c>
      <c r="L87" s="11">
        <v>0</v>
      </c>
      <c r="M87" s="11">
        <v>0</v>
      </c>
      <c r="N87" s="11">
        <f>M87-L87</f>
        <v>0</v>
      </c>
      <c r="O87" s="11">
        <f>IF(L87=0,0,M87/L87*100)</f>
        <v>0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</row>
    <row r="88" spans="1:75" x14ac:dyDescent="0.2">
      <c r="A88" s="10"/>
      <c r="B88" s="10">
        <v>41051000</v>
      </c>
      <c r="C88" s="10" t="s">
        <v>100</v>
      </c>
      <c r="D88" s="11">
        <v>4771201</v>
      </c>
      <c r="E88" s="11">
        <v>5337642</v>
      </c>
      <c r="F88" s="11">
        <v>4039135</v>
      </c>
      <c r="G88" s="11">
        <v>4039135</v>
      </c>
      <c r="H88" s="11">
        <f>G88-F88</f>
        <v>0</v>
      </c>
      <c r="I88" s="11">
        <f>IF(F88=0,0,G88/F88*100)</f>
        <v>100</v>
      </c>
      <c r="J88" s="11">
        <v>4771201</v>
      </c>
      <c r="K88" s="11">
        <v>5337642</v>
      </c>
      <c r="L88" s="11">
        <v>4039135</v>
      </c>
      <c r="M88" s="11">
        <v>4039135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</row>
    <row r="89" spans="1:75" x14ac:dyDescent="0.2">
      <c r="A89" s="10"/>
      <c r="B89" s="10">
        <v>41051100</v>
      </c>
      <c r="C89" s="10" t="s">
        <v>101</v>
      </c>
      <c r="D89" s="11">
        <v>0</v>
      </c>
      <c r="E89" s="11">
        <v>361460</v>
      </c>
      <c r="F89" s="11">
        <v>361460</v>
      </c>
      <c r="G89" s="11">
        <v>361460</v>
      </c>
      <c r="H89" s="11">
        <f>G89-F89</f>
        <v>0</v>
      </c>
      <c r="I89" s="11">
        <f>IF(F89=0,0,G89/F89*100)</f>
        <v>100</v>
      </c>
      <c r="J89" s="11">
        <v>0</v>
      </c>
      <c r="K89" s="11">
        <v>361460</v>
      </c>
      <c r="L89" s="11">
        <v>361460</v>
      </c>
      <c r="M89" s="11">
        <v>361460</v>
      </c>
      <c r="N89" s="11">
        <f>M89-L89</f>
        <v>0</v>
      </c>
      <c r="O89" s="11">
        <f>IF(L89=0,0,M89/L89*100)</f>
        <v>100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</row>
    <row r="90" spans="1:75" x14ac:dyDescent="0.2">
      <c r="A90" s="10"/>
      <c r="B90" s="10">
        <v>41051200</v>
      </c>
      <c r="C90" s="10" t="s">
        <v>102</v>
      </c>
      <c r="D90" s="11">
        <v>264556</v>
      </c>
      <c r="E90" s="11">
        <v>149441</v>
      </c>
      <c r="F90" s="11">
        <v>129680</v>
      </c>
      <c r="G90" s="11">
        <v>129680</v>
      </c>
      <c r="H90" s="11">
        <f>G90-F90</f>
        <v>0</v>
      </c>
      <c r="I90" s="11">
        <f>IF(F90=0,0,G90/F90*100)</f>
        <v>100</v>
      </c>
      <c r="J90" s="11">
        <v>264556</v>
      </c>
      <c r="K90" s="11">
        <v>149441</v>
      </c>
      <c r="L90" s="11">
        <v>129680</v>
      </c>
      <c r="M90" s="11">
        <v>129680</v>
      </c>
      <c r="N90" s="11">
        <f>M90-L90</f>
        <v>0</v>
      </c>
      <c r="O90" s="11">
        <f>IF(L90=0,0,M90/L90*100)</f>
        <v>100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</row>
    <row r="91" spans="1:75" x14ac:dyDescent="0.2">
      <c r="A91" s="10"/>
      <c r="B91" s="10">
        <v>41051400</v>
      </c>
      <c r="C91" s="10" t="s">
        <v>103</v>
      </c>
      <c r="D91" s="11">
        <v>0</v>
      </c>
      <c r="E91" s="11">
        <v>1045289</v>
      </c>
      <c r="F91" s="11">
        <v>951425</v>
      </c>
      <c r="G91" s="11">
        <v>951425</v>
      </c>
      <c r="H91" s="11">
        <f>G91-F91</f>
        <v>0</v>
      </c>
      <c r="I91" s="11">
        <f>IF(F91=0,0,G91/F91*100)</f>
        <v>100</v>
      </c>
      <c r="J91" s="11">
        <v>0</v>
      </c>
      <c r="K91" s="11">
        <v>1045289</v>
      </c>
      <c r="L91" s="11">
        <v>951425</v>
      </c>
      <c r="M91" s="11">
        <v>951425</v>
      </c>
      <c r="N91" s="11">
        <f>M91-L91</f>
        <v>0</v>
      </c>
      <c r="O91" s="11">
        <f>IF(L91=0,0,M91/L91*100)</f>
        <v>100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</row>
    <row r="92" spans="1:75" x14ac:dyDescent="0.2">
      <c r="A92" s="10"/>
      <c r="B92" s="10">
        <v>41051500</v>
      </c>
      <c r="C92" s="10" t="s">
        <v>104</v>
      </c>
      <c r="D92" s="11">
        <v>3601654</v>
      </c>
      <c r="E92" s="11">
        <v>3601654</v>
      </c>
      <c r="F92" s="11">
        <v>3601654</v>
      </c>
      <c r="G92" s="11">
        <v>3601654</v>
      </c>
      <c r="H92" s="11">
        <f>G92-F92</f>
        <v>0</v>
      </c>
      <c r="I92" s="11">
        <f>IF(F92=0,0,G92/F92*100)</f>
        <v>100</v>
      </c>
      <c r="J92" s="11">
        <v>3601654</v>
      </c>
      <c r="K92" s="11">
        <v>3601654</v>
      </c>
      <c r="L92" s="11">
        <v>3601654</v>
      </c>
      <c r="M92" s="11">
        <v>3601654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</row>
    <row r="93" spans="1:75" x14ac:dyDescent="0.2">
      <c r="A93" s="10"/>
      <c r="B93" s="10">
        <v>41051600</v>
      </c>
      <c r="C93" s="10" t="s">
        <v>105</v>
      </c>
      <c r="D93" s="11">
        <v>0</v>
      </c>
      <c r="E93" s="11">
        <v>100000</v>
      </c>
      <c r="F93" s="11">
        <v>100000</v>
      </c>
      <c r="G93" s="11">
        <v>99842.5</v>
      </c>
      <c r="H93" s="11">
        <f>G93-F93</f>
        <v>-157.5</v>
      </c>
      <c r="I93" s="11">
        <f>IF(F93=0,0,G93/F93*100)</f>
        <v>99.842500000000001</v>
      </c>
      <c r="J93" s="11">
        <v>0</v>
      </c>
      <c r="K93" s="11">
        <v>100000</v>
      </c>
      <c r="L93" s="11">
        <v>100000</v>
      </c>
      <c r="M93" s="11">
        <v>99842.5</v>
      </c>
      <c r="N93" s="11">
        <f>M93-L93</f>
        <v>-157.5</v>
      </c>
      <c r="O93" s="11">
        <f>IF(L93=0,0,M93/L93*100)</f>
        <v>99.842500000000001</v>
      </c>
      <c r="P93" s="11">
        <v>0</v>
      </c>
      <c r="Q93" s="11">
        <v>0</v>
      </c>
      <c r="R93" s="11">
        <v>0</v>
      </c>
      <c r="S93" s="11">
        <v>0</v>
      </c>
      <c r="T93" s="11">
        <f>S93-R93</f>
        <v>0</v>
      </c>
      <c r="U93" s="11">
        <f>IF(R93=0,0,S93/R93*100)</f>
        <v>0</v>
      </c>
      <c r="V93" s="11">
        <v>0</v>
      </c>
      <c r="W93" s="11">
        <v>0</v>
      </c>
      <c r="X93" s="11">
        <v>0</v>
      </c>
      <c r="Y93" s="11">
        <v>0</v>
      </c>
      <c r="Z93" s="11">
        <f>Y93-X93</f>
        <v>0</v>
      </c>
      <c r="AA93" s="11">
        <f>IF(X93=0,0,Y93/X93*100)</f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>AE93-AD93</f>
        <v>0</v>
      </c>
      <c r="AG93" s="11">
        <f>IF(AD93=0,0,AE93/AD93*100)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AK93-AJ93</f>
        <v>0</v>
      </c>
      <c r="AM93" s="11">
        <f>IF(AJ93=0,0,AK93/AJ93*100)</f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AQ93-AP93</f>
        <v>0</v>
      </c>
      <c r="AS93" s="11">
        <f>IF(AP93=0,0,AQ93/AP93*100)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>AW93-AV93</f>
        <v>0</v>
      </c>
      <c r="AY93" s="11">
        <f>IF(AV93=0,0,AW93/AV93*100)</f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f>BC93-BB93</f>
        <v>0</v>
      </c>
      <c r="BE93" s="11">
        <f>IF(BB93=0,0,BC93/BB93*100)</f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f>BI93-BH93</f>
        <v>0</v>
      </c>
      <c r="BK93" s="11">
        <f>IF(BH93=0,0,BI93/BH93*100)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BO93-BN93</f>
        <v>0</v>
      </c>
      <c r="BQ93" s="11">
        <f>IF(BN93=0,0,BO93/BN93*100)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f>BU93-BT93</f>
        <v>0</v>
      </c>
      <c r="BW93" s="11">
        <f>IF(BT93=0,0,BU93/BT93*100)</f>
        <v>0</v>
      </c>
    </row>
    <row r="94" spans="1:75" x14ac:dyDescent="0.2">
      <c r="A94" s="10"/>
      <c r="B94" s="10">
        <v>41052000</v>
      </c>
      <c r="C94" s="10" t="s">
        <v>106</v>
      </c>
      <c r="D94" s="11">
        <v>0</v>
      </c>
      <c r="E94" s="11">
        <v>0</v>
      </c>
      <c r="F94" s="11">
        <v>0</v>
      </c>
      <c r="G94" s="11">
        <v>0</v>
      </c>
      <c r="H94" s="11">
        <f>G94-F94</f>
        <v>0</v>
      </c>
      <c r="I94" s="11">
        <f>IF(F94=0,0,G94/F94*100)</f>
        <v>0</v>
      </c>
      <c r="J94" s="11">
        <v>0</v>
      </c>
      <c r="K94" s="11">
        <v>0</v>
      </c>
      <c r="L94" s="11">
        <v>0</v>
      </c>
      <c r="M94" s="11">
        <v>0</v>
      </c>
      <c r="N94" s="11">
        <f>M94-L94</f>
        <v>0</v>
      </c>
      <c r="O94" s="11">
        <f>IF(L94=0,0,M94/L94*100)</f>
        <v>0</v>
      </c>
      <c r="P94" s="11">
        <v>0</v>
      </c>
      <c r="Q94" s="11">
        <v>0</v>
      </c>
      <c r="R94" s="11">
        <v>0</v>
      </c>
      <c r="S94" s="11">
        <v>0</v>
      </c>
      <c r="T94" s="11">
        <f>S94-R94</f>
        <v>0</v>
      </c>
      <c r="U94" s="11">
        <f>IF(R94=0,0,S94/R94*100)</f>
        <v>0</v>
      </c>
      <c r="V94" s="11">
        <v>0</v>
      </c>
      <c r="W94" s="11">
        <v>0</v>
      </c>
      <c r="X94" s="11">
        <v>0</v>
      </c>
      <c r="Y94" s="11">
        <v>0</v>
      </c>
      <c r="Z94" s="11">
        <f>Y94-X94</f>
        <v>0</v>
      </c>
      <c r="AA94" s="11">
        <f>IF(X94=0,0,Y94/X94*100)</f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>AE94-AD94</f>
        <v>0</v>
      </c>
      <c r="AG94" s="11">
        <f>IF(AD94=0,0,AE94/AD94*100)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AK94-AJ94</f>
        <v>0</v>
      </c>
      <c r="AM94" s="11">
        <f>IF(AJ94=0,0,AK94/AJ94*100)</f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AQ94-AP94</f>
        <v>0</v>
      </c>
      <c r="AS94" s="11">
        <f>IF(AP94=0,0,AQ94/AP94*100)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f>AW94-AV94</f>
        <v>0</v>
      </c>
      <c r="AY94" s="11">
        <f>IF(AV94=0,0,AW94/AV94*100)</f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f>BC94-BB94</f>
        <v>0</v>
      </c>
      <c r="BE94" s="11">
        <f>IF(BB94=0,0,BC94/BB94*100)</f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f>BI94-BH94</f>
        <v>0</v>
      </c>
      <c r="BK94" s="11">
        <f>IF(BH94=0,0,BI94/BH94*100)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BO94-BN94</f>
        <v>0</v>
      </c>
      <c r="BQ94" s="11">
        <f>IF(BN94=0,0,BO94/BN94*100)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f>BU94-BT94</f>
        <v>0</v>
      </c>
      <c r="BW94" s="11">
        <f>IF(BT94=0,0,BU94/BT94*100)</f>
        <v>0</v>
      </c>
    </row>
    <row r="95" spans="1:75" x14ac:dyDescent="0.2">
      <c r="A95" s="10"/>
      <c r="B95" s="10">
        <v>41052800</v>
      </c>
      <c r="C95" s="10" t="s">
        <v>107</v>
      </c>
      <c r="D95" s="11">
        <v>0</v>
      </c>
      <c r="E95" s="11">
        <v>490000</v>
      </c>
      <c r="F95" s="11">
        <v>490000</v>
      </c>
      <c r="G95" s="11">
        <v>465500</v>
      </c>
      <c r="H95" s="11">
        <f>G95-F95</f>
        <v>-24500</v>
      </c>
      <c r="I95" s="11">
        <f>IF(F95=0,0,G95/F95*100)</f>
        <v>95</v>
      </c>
      <c r="J95" s="11">
        <v>0</v>
      </c>
      <c r="K95" s="11">
        <v>0</v>
      </c>
      <c r="L95" s="11">
        <v>0</v>
      </c>
      <c r="M95" s="11">
        <v>0</v>
      </c>
      <c r="N95" s="11">
        <f>M95-L95</f>
        <v>0</v>
      </c>
      <c r="O95" s="11">
        <f>IF(L95=0,0,M95/L95*100)</f>
        <v>0</v>
      </c>
      <c r="P95" s="11">
        <v>0</v>
      </c>
      <c r="Q95" s="11">
        <v>490000</v>
      </c>
      <c r="R95" s="11">
        <v>490000</v>
      </c>
      <c r="S95" s="11">
        <v>465500</v>
      </c>
      <c r="T95" s="11">
        <f>S95-R95</f>
        <v>-24500</v>
      </c>
      <c r="U95" s="11">
        <f>IF(R95=0,0,S95/R95*100)</f>
        <v>95</v>
      </c>
      <c r="V95" s="11">
        <v>0</v>
      </c>
      <c r="W95" s="11">
        <v>490000</v>
      </c>
      <c r="X95" s="11">
        <v>490000</v>
      </c>
      <c r="Y95" s="11">
        <v>465500</v>
      </c>
      <c r="Z95" s="11">
        <f>Y95-X95</f>
        <v>-24500</v>
      </c>
      <c r="AA95" s="11">
        <f>IF(X95=0,0,Y95/X95*100)</f>
        <v>95</v>
      </c>
      <c r="AB95" s="11">
        <v>0</v>
      </c>
      <c r="AC95" s="11">
        <v>0</v>
      </c>
      <c r="AD95" s="11">
        <v>0</v>
      </c>
      <c r="AE95" s="11">
        <v>0</v>
      </c>
      <c r="AF95" s="11">
        <f>AE95-AD95</f>
        <v>0</v>
      </c>
      <c r="AG95" s="11">
        <f>IF(AD95=0,0,AE95/AD95*100)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AK95-AJ95</f>
        <v>0</v>
      </c>
      <c r="AM95" s="11">
        <f>IF(AJ95=0,0,AK95/AJ95*100)</f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AQ95-AP95</f>
        <v>0</v>
      </c>
      <c r="AS95" s="11">
        <f>IF(AP95=0,0,AQ95/AP95*100)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>AW95-AV95</f>
        <v>0</v>
      </c>
      <c r="AY95" s="11">
        <f>IF(AV95=0,0,AW95/AV95*100)</f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f>BC95-BB95</f>
        <v>0</v>
      </c>
      <c r="BE95" s="11">
        <f>IF(BB95=0,0,BC95/BB95*100)</f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f>BI95-BH95</f>
        <v>0</v>
      </c>
      <c r="BK95" s="11">
        <f>IF(BH95=0,0,BI95/BH95*100)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BO95-BN95</f>
        <v>0</v>
      </c>
      <c r="BQ95" s="11">
        <f>IF(BN95=0,0,BO95/BN95*100)</f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f>BU95-BT95</f>
        <v>0</v>
      </c>
      <c r="BW95" s="11">
        <f>IF(BT95=0,0,BU95/BT95*100)</f>
        <v>0</v>
      </c>
    </row>
    <row r="96" spans="1:75" x14ac:dyDescent="0.2">
      <c r="A96" s="10"/>
      <c r="B96" s="10">
        <v>41053000</v>
      </c>
      <c r="C96" s="10" t="s">
        <v>108</v>
      </c>
      <c r="D96" s="11">
        <v>0</v>
      </c>
      <c r="E96" s="11">
        <v>1936456</v>
      </c>
      <c r="F96" s="11">
        <v>361412</v>
      </c>
      <c r="G96" s="11">
        <v>361412</v>
      </c>
      <c r="H96" s="11">
        <f>G96-F96</f>
        <v>0</v>
      </c>
      <c r="I96" s="11">
        <f>IF(F96=0,0,G96/F96*100)</f>
        <v>100</v>
      </c>
      <c r="J96" s="11">
        <v>0</v>
      </c>
      <c r="K96" s="11">
        <v>1216668</v>
      </c>
      <c r="L96" s="11">
        <v>249184</v>
      </c>
      <c r="M96" s="11">
        <v>249184</v>
      </c>
      <c r="N96" s="11">
        <f>M96-L96</f>
        <v>0</v>
      </c>
      <c r="O96" s="11">
        <f>IF(L96=0,0,M96/L96*100)</f>
        <v>100</v>
      </c>
      <c r="P96" s="11">
        <v>0</v>
      </c>
      <c r="Q96" s="11">
        <v>719788</v>
      </c>
      <c r="R96" s="11">
        <v>112228</v>
      </c>
      <c r="S96" s="11">
        <v>112228</v>
      </c>
      <c r="T96" s="11">
        <f>S96-R96</f>
        <v>0</v>
      </c>
      <c r="U96" s="11">
        <f>IF(R96=0,0,S96/R96*100)</f>
        <v>100</v>
      </c>
      <c r="V96" s="11">
        <v>0</v>
      </c>
      <c r="W96" s="11">
        <v>719788</v>
      </c>
      <c r="X96" s="11">
        <v>112228</v>
      </c>
      <c r="Y96" s="11">
        <v>112228</v>
      </c>
      <c r="Z96" s="11">
        <f>Y96-X96</f>
        <v>0</v>
      </c>
      <c r="AA96" s="11">
        <f>IF(X96=0,0,Y96/X96*100)</f>
        <v>100</v>
      </c>
      <c r="AB96" s="11">
        <v>0</v>
      </c>
      <c r="AC96" s="11">
        <v>0</v>
      </c>
      <c r="AD96" s="11">
        <v>0</v>
      </c>
      <c r="AE96" s="11">
        <v>0</v>
      </c>
      <c r="AF96" s="11">
        <f>AE96-AD96</f>
        <v>0</v>
      </c>
      <c r="AG96" s="11">
        <f>IF(AD96=0,0,AE96/AD96*100)</f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f>AK96-AJ96</f>
        <v>0</v>
      </c>
      <c r="AM96" s="11">
        <f>IF(AJ96=0,0,AK96/AJ96*100)</f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AQ96-AP96</f>
        <v>0</v>
      </c>
      <c r="AS96" s="11">
        <f>IF(AP96=0,0,AQ96/AP96*100)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f>AW96-AV96</f>
        <v>0</v>
      </c>
      <c r="AY96" s="11">
        <f>IF(AV96=0,0,AW96/AV96*100)</f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f>BC96-BB96</f>
        <v>0</v>
      </c>
      <c r="BE96" s="11">
        <f>IF(BB96=0,0,BC96/BB96*100)</f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f>BI96-BH96</f>
        <v>0</v>
      </c>
      <c r="BK96" s="11">
        <f>IF(BH96=0,0,BI96/BH96*100)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BO96-BN96</f>
        <v>0</v>
      </c>
      <c r="BQ96" s="11">
        <f>IF(BN96=0,0,BO96/BN96*100)</f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f>BU96-BT96</f>
        <v>0</v>
      </c>
      <c r="BW96" s="11">
        <f>IF(BT96=0,0,BU96/BT96*100)</f>
        <v>0</v>
      </c>
    </row>
    <row r="97" spans="1:75" x14ac:dyDescent="0.2">
      <c r="A97" s="10"/>
      <c r="B97" s="10">
        <v>41053300</v>
      </c>
      <c r="C97" s="10" t="s">
        <v>109</v>
      </c>
      <c r="D97" s="11">
        <v>593000</v>
      </c>
      <c r="E97" s="11">
        <v>603000</v>
      </c>
      <c r="F97" s="11">
        <v>547500</v>
      </c>
      <c r="G97" s="11">
        <v>547500</v>
      </c>
      <c r="H97" s="11">
        <f>G97-F97</f>
        <v>0</v>
      </c>
      <c r="I97" s="11">
        <f>IF(F97=0,0,G97/F97*100)</f>
        <v>100</v>
      </c>
      <c r="J97" s="11">
        <v>593000</v>
      </c>
      <c r="K97" s="11">
        <v>603000</v>
      </c>
      <c r="L97" s="11">
        <v>547500</v>
      </c>
      <c r="M97" s="11">
        <v>547500</v>
      </c>
      <c r="N97" s="11">
        <f>M97-L97</f>
        <v>0</v>
      </c>
      <c r="O97" s="11">
        <f>IF(L97=0,0,M97/L97*100)</f>
        <v>100</v>
      </c>
      <c r="P97" s="11">
        <v>0</v>
      </c>
      <c r="Q97" s="11">
        <v>0</v>
      </c>
      <c r="R97" s="11">
        <v>0</v>
      </c>
      <c r="S97" s="11">
        <v>0</v>
      </c>
      <c r="T97" s="11">
        <f>S97-R97</f>
        <v>0</v>
      </c>
      <c r="U97" s="11">
        <f>IF(R97=0,0,S97/R97*100)</f>
        <v>0</v>
      </c>
      <c r="V97" s="11">
        <v>0</v>
      </c>
      <c r="W97" s="11">
        <v>0</v>
      </c>
      <c r="X97" s="11">
        <v>0</v>
      </c>
      <c r="Y97" s="11">
        <v>0</v>
      </c>
      <c r="Z97" s="11">
        <f>Y97-X97</f>
        <v>0</v>
      </c>
      <c r="AA97" s="11">
        <f>IF(X97=0,0,Y97/X97*100)</f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>AE97-AD97</f>
        <v>0</v>
      </c>
      <c r="AG97" s="11">
        <f>IF(AD97=0,0,AE97/AD97*100)</f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f>AK97-AJ97</f>
        <v>0</v>
      </c>
      <c r="AM97" s="11">
        <f>IF(AJ97=0,0,AK97/AJ97*100)</f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AQ97-AP97</f>
        <v>0</v>
      </c>
      <c r="AS97" s="11">
        <f>IF(AP97=0,0,AQ97/AP97*100)</f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f>AW97-AV97</f>
        <v>0</v>
      </c>
      <c r="AY97" s="11">
        <f>IF(AV97=0,0,AW97/AV97*100)</f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f>BC97-BB97</f>
        <v>0</v>
      </c>
      <c r="BE97" s="11">
        <f>IF(BB97=0,0,BC97/BB97*100)</f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f>BI97-BH97</f>
        <v>0</v>
      </c>
      <c r="BK97" s="11">
        <f>IF(BH97=0,0,BI97/BH97*100)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BO97-BN97</f>
        <v>0</v>
      </c>
      <c r="BQ97" s="11">
        <f>IF(BN97=0,0,BO97/BN97*100)</f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f>BU97-BT97</f>
        <v>0</v>
      </c>
      <c r="BW97" s="11">
        <f>IF(BT97=0,0,BU97/BT97*100)</f>
        <v>0</v>
      </c>
    </row>
    <row r="98" spans="1:75" x14ac:dyDescent="0.2">
      <c r="A98" s="10"/>
      <c r="B98" s="10">
        <v>41053900</v>
      </c>
      <c r="C98" s="10" t="s">
        <v>110</v>
      </c>
      <c r="D98" s="11">
        <v>404977</v>
      </c>
      <c r="E98" s="11">
        <v>1605730</v>
      </c>
      <c r="F98" s="11">
        <v>1210456</v>
      </c>
      <c r="G98" s="11">
        <v>1154332.1599999999</v>
      </c>
      <c r="H98" s="11">
        <f>G98-F98</f>
        <v>-56123.840000000084</v>
      </c>
      <c r="I98" s="11">
        <f>IF(F98=0,0,G98/F98*100)</f>
        <v>95.363413457407773</v>
      </c>
      <c r="J98" s="11">
        <v>404977</v>
      </c>
      <c r="K98" s="11">
        <v>1605730</v>
      </c>
      <c r="L98" s="11">
        <v>1210456</v>
      </c>
      <c r="M98" s="11">
        <v>1154332.1599999999</v>
      </c>
      <c r="N98" s="11">
        <f>M98-L98</f>
        <v>-56123.840000000084</v>
      </c>
      <c r="O98" s="11">
        <f>IF(L98=0,0,M98/L98*100)</f>
        <v>95.363413457407773</v>
      </c>
      <c r="P98" s="11">
        <v>0</v>
      </c>
      <c r="Q98" s="11">
        <v>0</v>
      </c>
      <c r="R98" s="11">
        <v>0</v>
      </c>
      <c r="S98" s="11">
        <v>0</v>
      </c>
      <c r="T98" s="11">
        <f>S98-R98</f>
        <v>0</v>
      </c>
      <c r="U98" s="11">
        <f>IF(R98=0,0,S98/R98*100)</f>
        <v>0</v>
      </c>
      <c r="V98" s="11">
        <v>0</v>
      </c>
      <c r="W98" s="11">
        <v>0</v>
      </c>
      <c r="X98" s="11">
        <v>0</v>
      </c>
      <c r="Y98" s="11">
        <v>0</v>
      </c>
      <c r="Z98" s="11">
        <f>Y98-X98</f>
        <v>0</v>
      </c>
      <c r="AA98" s="11">
        <f>IF(X98=0,0,Y98/X98*100)</f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>AE98-AD98</f>
        <v>0</v>
      </c>
      <c r="AG98" s="11">
        <f>IF(AD98=0,0,AE98/AD98*100)</f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f>AK98-AJ98</f>
        <v>0</v>
      </c>
      <c r="AM98" s="11">
        <f>IF(AJ98=0,0,AK98/AJ98*100)</f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f>AQ98-AP98</f>
        <v>0</v>
      </c>
      <c r="AS98" s="11">
        <f>IF(AP98=0,0,AQ98/AP98*100)</f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f>AW98-AV98</f>
        <v>0</v>
      </c>
      <c r="AY98" s="11">
        <f>IF(AV98=0,0,AW98/AV98*100)</f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f>BC98-BB98</f>
        <v>0</v>
      </c>
      <c r="BE98" s="11">
        <f>IF(BB98=0,0,BC98/BB98*100)</f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f>BI98-BH98</f>
        <v>0</v>
      </c>
      <c r="BK98" s="11">
        <f>IF(BH98=0,0,BI98/BH98*100)</f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f>BO98-BN98</f>
        <v>0</v>
      </c>
      <c r="BQ98" s="11">
        <f>IF(BN98=0,0,BO98/BN98*100)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f>BU98-BT98</f>
        <v>0</v>
      </c>
      <c r="BW98" s="11">
        <f>IF(BT98=0,0,BU98/BT98*100)</f>
        <v>0</v>
      </c>
    </row>
    <row r="99" spans="1:75" x14ac:dyDescent="0.2">
      <c r="A99" s="10"/>
      <c r="B99" s="10">
        <v>41055000</v>
      </c>
      <c r="C99" s="10" t="s">
        <v>111</v>
      </c>
      <c r="D99" s="11">
        <v>0</v>
      </c>
      <c r="E99" s="11">
        <v>1369648</v>
      </c>
      <c r="F99" s="11">
        <v>1369648</v>
      </c>
      <c r="G99" s="11">
        <v>1369646.38</v>
      </c>
      <c r="H99" s="11">
        <f>G99-F99</f>
        <v>-1.6200000001117587</v>
      </c>
      <c r="I99" s="11">
        <f>IF(F99=0,0,G99/F99*100)</f>
        <v>99.999881721434988</v>
      </c>
      <c r="J99" s="11">
        <v>0</v>
      </c>
      <c r="K99" s="11">
        <v>1369648</v>
      </c>
      <c r="L99" s="11">
        <v>1369648</v>
      </c>
      <c r="M99" s="11">
        <v>1369646.38</v>
      </c>
      <c r="N99" s="11">
        <f>M99-L99</f>
        <v>-1.6200000001117587</v>
      </c>
      <c r="O99" s="11">
        <f>IF(L99=0,0,M99/L99*100)</f>
        <v>99.999881721434988</v>
      </c>
      <c r="P99" s="11">
        <v>0</v>
      </c>
      <c r="Q99" s="11">
        <v>0</v>
      </c>
      <c r="R99" s="11">
        <v>0</v>
      </c>
      <c r="S99" s="11">
        <v>0</v>
      </c>
      <c r="T99" s="11">
        <f>S99-R99</f>
        <v>0</v>
      </c>
      <c r="U99" s="11">
        <f>IF(R99=0,0,S99/R99*100)</f>
        <v>0</v>
      </c>
      <c r="V99" s="11">
        <v>0</v>
      </c>
      <c r="W99" s="11">
        <v>0</v>
      </c>
      <c r="X99" s="11">
        <v>0</v>
      </c>
      <c r="Y99" s="11">
        <v>0</v>
      </c>
      <c r="Z99" s="11">
        <f>Y99-X99</f>
        <v>0</v>
      </c>
      <c r="AA99" s="11">
        <f>IF(X99=0,0,Y99/X99*100)</f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>AE99-AD99</f>
        <v>0</v>
      </c>
      <c r="AG99" s="11">
        <f>IF(AD99=0,0,AE99/AD99*100)</f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f>AK99-AJ99</f>
        <v>0</v>
      </c>
      <c r="AM99" s="11">
        <f>IF(AJ99=0,0,AK99/AJ99*100)</f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AQ99-AP99</f>
        <v>0</v>
      </c>
      <c r="AS99" s="11">
        <f>IF(AP99=0,0,AQ99/AP99*100)</f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f>AW99-AV99</f>
        <v>0</v>
      </c>
      <c r="AY99" s="11">
        <f>IF(AV99=0,0,AW99/AV99*100)</f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f>BC99-BB99</f>
        <v>0</v>
      </c>
      <c r="BE99" s="11">
        <f>IF(BB99=0,0,BC99/BB99*100)</f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f>BI99-BH99</f>
        <v>0</v>
      </c>
      <c r="BK99" s="11">
        <f>IF(BH99=0,0,BI99/BH99*100)</f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f>BO99-BN99</f>
        <v>0</v>
      </c>
      <c r="BQ99" s="11">
        <f>IF(BN99=0,0,BO99/BN99*100)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f>BU99-BT99</f>
        <v>0</v>
      </c>
      <c r="BW99" s="11">
        <f>IF(BT99=0,0,BU99/BT99*100)</f>
        <v>0</v>
      </c>
    </row>
    <row r="100" spans="1:75" x14ac:dyDescent="0.2">
      <c r="A100" s="10"/>
      <c r="B100" s="10">
        <v>41055100</v>
      </c>
      <c r="C100" s="10" t="s">
        <v>106</v>
      </c>
      <c r="D100" s="11">
        <v>0</v>
      </c>
      <c r="E100" s="11">
        <v>6000000</v>
      </c>
      <c r="F100" s="11">
        <v>6000000</v>
      </c>
      <c r="G100" s="11">
        <v>6000000</v>
      </c>
      <c r="H100" s="11">
        <f>G100-F100</f>
        <v>0</v>
      </c>
      <c r="I100" s="11">
        <f>IF(F100=0,0,G100/F100*100)</f>
        <v>100</v>
      </c>
      <c r="J100" s="11">
        <v>0</v>
      </c>
      <c r="K100" s="11">
        <v>6000000</v>
      </c>
      <c r="L100" s="11">
        <v>6000000</v>
      </c>
      <c r="M100" s="11">
        <v>6000000</v>
      </c>
      <c r="N100" s="11">
        <f>M100-L100</f>
        <v>0</v>
      </c>
      <c r="O100" s="11">
        <f>IF(L100=0,0,M100/L100*100)</f>
        <v>100</v>
      </c>
      <c r="P100" s="11">
        <v>0</v>
      </c>
      <c r="Q100" s="11">
        <v>0</v>
      </c>
      <c r="R100" s="11">
        <v>0</v>
      </c>
      <c r="S100" s="11">
        <v>0</v>
      </c>
      <c r="T100" s="11">
        <f>S100-R100</f>
        <v>0</v>
      </c>
      <c r="U100" s="11">
        <f>IF(R100=0,0,S100/R100*100)</f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>Y100-X100</f>
        <v>0</v>
      </c>
      <c r="AA100" s="11">
        <f>IF(X100=0,0,Y100/X100*100)</f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>AE100-AD100</f>
        <v>0</v>
      </c>
      <c r="AG100" s="11">
        <f>IF(AD100=0,0,AE100/AD100*100)</f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f>AK100-AJ100</f>
        <v>0</v>
      </c>
      <c r="AM100" s="11">
        <f>IF(AJ100=0,0,AK100/AJ100*100)</f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AQ100-AP100</f>
        <v>0</v>
      </c>
      <c r="AS100" s="11">
        <f>IF(AP100=0,0,AQ100/AP100*100)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f>AW100-AV100</f>
        <v>0</v>
      </c>
      <c r="AY100" s="11">
        <f>IF(AV100=0,0,AW100/AV100*100)</f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f>BC100-BB100</f>
        <v>0</v>
      </c>
      <c r="BE100" s="11">
        <f>IF(BB100=0,0,BC100/BB100*100)</f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f>BI100-BH100</f>
        <v>0</v>
      </c>
      <c r="BK100" s="11">
        <f>IF(BH100=0,0,BI100/BH100*100)</f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f>BO100-BN100</f>
        <v>0</v>
      </c>
      <c r="BQ100" s="11">
        <f>IF(BN100=0,0,BO100/BN100*100)</f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f>BU100-BT100</f>
        <v>0</v>
      </c>
      <c r="BW100" s="11">
        <f>IF(BT100=0,0,BU100/BT100*100)</f>
        <v>0</v>
      </c>
    </row>
    <row r="101" spans="1:75" x14ac:dyDescent="0.2">
      <c r="A101" s="12" t="s">
        <v>112</v>
      </c>
      <c r="B101" s="13"/>
      <c r="C101" s="13"/>
      <c r="D101" s="14">
        <v>144751869</v>
      </c>
      <c r="E101" s="14">
        <v>146305262</v>
      </c>
      <c r="F101" s="14">
        <v>108566273</v>
      </c>
      <c r="G101" s="14">
        <v>115018728.13999999</v>
      </c>
      <c r="H101" s="14">
        <f>G101-F101</f>
        <v>6452455.1399999857</v>
      </c>
      <c r="I101" s="14">
        <f>IF(F101=0,0,G101/F101*100)</f>
        <v>105.9433330091381</v>
      </c>
      <c r="J101" s="14">
        <v>111000000</v>
      </c>
      <c r="K101" s="14">
        <v>111000000</v>
      </c>
      <c r="L101" s="14">
        <v>82795325</v>
      </c>
      <c r="M101" s="14">
        <v>87936187.560000002</v>
      </c>
      <c r="N101" s="14">
        <f>M101-L101</f>
        <v>5140862.5600000024</v>
      </c>
      <c r="O101" s="14">
        <f>IF(L101=0,0,M101/L101*100)</f>
        <v>106.20912178314417</v>
      </c>
      <c r="P101" s="14">
        <v>23570165</v>
      </c>
      <c r="Q101" s="14">
        <v>24632486</v>
      </c>
      <c r="R101" s="14">
        <v>18360176</v>
      </c>
      <c r="S101" s="14">
        <v>19432488.709999997</v>
      </c>
      <c r="T101" s="14">
        <f>S101-R101</f>
        <v>1072312.7099999972</v>
      </c>
      <c r="U101" s="14">
        <f>IF(R101=0,0,S101/R101*100)</f>
        <v>105.84042718326883</v>
      </c>
      <c r="V101" s="14">
        <v>23570165</v>
      </c>
      <c r="W101" s="14">
        <v>24632486</v>
      </c>
      <c r="X101" s="14">
        <v>18360176</v>
      </c>
      <c r="Y101" s="14">
        <v>19432488.709999997</v>
      </c>
      <c r="Z101" s="14">
        <f>Y101-X101</f>
        <v>1072312.7099999972</v>
      </c>
      <c r="AA101" s="14">
        <f>IF(X101=0,0,Y101/X101*100)</f>
        <v>105.84042718326883</v>
      </c>
      <c r="AB101" s="14">
        <v>10181704</v>
      </c>
      <c r="AC101" s="14">
        <v>10672776</v>
      </c>
      <c r="AD101" s="14">
        <v>7410772</v>
      </c>
      <c r="AE101" s="14">
        <v>7650051.8700000001</v>
      </c>
      <c r="AF101" s="14">
        <f>AE101-AD101</f>
        <v>239279.87000000011</v>
      </c>
      <c r="AG101" s="14">
        <f>IF(AD101=0,0,AE101/AD101*100)</f>
        <v>103.22881165417044</v>
      </c>
      <c r="AH101" s="14">
        <v>810305</v>
      </c>
      <c r="AI101" s="14">
        <v>810305</v>
      </c>
      <c r="AJ101" s="14">
        <v>483525</v>
      </c>
      <c r="AK101" s="14">
        <v>530525.21000000008</v>
      </c>
      <c r="AL101" s="14">
        <f>AK101-AJ101</f>
        <v>47000.210000000079</v>
      </c>
      <c r="AM101" s="14">
        <f>IF(AJ101=0,0,AK101/AJ101*100)</f>
        <v>109.72032676697174</v>
      </c>
      <c r="AN101" s="14">
        <v>1599770</v>
      </c>
      <c r="AO101" s="14">
        <v>1599770</v>
      </c>
      <c r="AP101" s="14">
        <v>1126701</v>
      </c>
      <c r="AQ101" s="14">
        <v>1312584.8599999999</v>
      </c>
      <c r="AR101" s="14">
        <f>AQ101-AP101</f>
        <v>185883.85999999987</v>
      </c>
      <c r="AS101" s="14">
        <f>IF(AP101=0,0,AQ101/AP101*100)</f>
        <v>116.49806470394539</v>
      </c>
      <c r="AT101" s="14">
        <v>1712082</v>
      </c>
      <c r="AU101" s="14">
        <v>1712082</v>
      </c>
      <c r="AV101" s="14">
        <v>1216312</v>
      </c>
      <c r="AW101" s="14">
        <v>1153957.44</v>
      </c>
      <c r="AX101" s="14">
        <f>AW101-AV101</f>
        <v>-62354.560000000056</v>
      </c>
      <c r="AY101" s="14">
        <f>IF(AV101=0,0,AW101/AV101*100)</f>
        <v>94.873473253573096</v>
      </c>
      <c r="AZ101" s="14">
        <v>1222228</v>
      </c>
      <c r="BA101" s="14">
        <v>1222228</v>
      </c>
      <c r="BB101" s="14">
        <v>611000</v>
      </c>
      <c r="BC101" s="14">
        <v>671357.31</v>
      </c>
      <c r="BD101" s="14">
        <f>BC101-BB101</f>
        <v>60357.310000000056</v>
      </c>
      <c r="BE101" s="14">
        <f>IF(BB101=0,0,BC101/BB101*100)</f>
        <v>109.87844680851065</v>
      </c>
      <c r="BF101" s="14">
        <v>3176092</v>
      </c>
      <c r="BG101" s="14">
        <v>3667164</v>
      </c>
      <c r="BH101" s="14">
        <v>2719460</v>
      </c>
      <c r="BI101" s="14">
        <v>2771302.48</v>
      </c>
      <c r="BJ101" s="14">
        <f>BI101-BH101</f>
        <v>51842.479999999981</v>
      </c>
      <c r="BK101" s="14">
        <f>IF(BH101=0,0,BI101/BH101*100)</f>
        <v>101.90635199635221</v>
      </c>
      <c r="BL101" s="14">
        <v>681170</v>
      </c>
      <c r="BM101" s="14">
        <v>681170</v>
      </c>
      <c r="BN101" s="14">
        <v>575546</v>
      </c>
      <c r="BO101" s="14">
        <v>510939.87999999995</v>
      </c>
      <c r="BP101" s="14">
        <f>BO101-BN101</f>
        <v>-64606.120000000054</v>
      </c>
      <c r="BQ101" s="14">
        <f>IF(BN101=0,0,BO101/BN101*100)</f>
        <v>88.774812091474871</v>
      </c>
      <c r="BR101" s="14">
        <v>980057</v>
      </c>
      <c r="BS101" s="14">
        <v>980057</v>
      </c>
      <c r="BT101" s="14">
        <v>678228</v>
      </c>
      <c r="BU101" s="14">
        <v>699384.69000000006</v>
      </c>
      <c r="BV101" s="14">
        <f>BU101-BT101</f>
        <v>21156.690000000061</v>
      </c>
      <c r="BW101" s="14">
        <f>IF(BT101=0,0,BU101/BT101*100)</f>
        <v>103.11940674817319</v>
      </c>
    </row>
    <row r="102" spans="1:75" x14ac:dyDescent="0.2">
      <c r="A102" s="12" t="s">
        <v>113</v>
      </c>
      <c r="B102" s="13"/>
      <c r="C102" s="13"/>
      <c r="D102" s="14">
        <v>243885892</v>
      </c>
      <c r="E102" s="14">
        <v>271490196</v>
      </c>
      <c r="F102" s="14">
        <v>206237053</v>
      </c>
      <c r="G102" s="14">
        <v>209514089.73000002</v>
      </c>
      <c r="H102" s="14">
        <f>G102-F102</f>
        <v>3277036.7300000191</v>
      </c>
      <c r="I102" s="14">
        <f>IF(F102=0,0,G102/F102*100)</f>
        <v>101.58896603802809</v>
      </c>
      <c r="J102" s="14">
        <v>210134023</v>
      </c>
      <c r="K102" s="14">
        <v>234921338</v>
      </c>
      <c r="L102" s="14">
        <v>179810069</v>
      </c>
      <c r="M102" s="14">
        <v>181820013.15000001</v>
      </c>
      <c r="N102" s="14">
        <f>M102-L102</f>
        <v>2009944.150000006</v>
      </c>
      <c r="O102" s="14">
        <f>IF(L102=0,0,M102/L102*100)</f>
        <v>101.1178151263598</v>
      </c>
      <c r="P102" s="14">
        <v>23570165</v>
      </c>
      <c r="Q102" s="14">
        <v>25842274</v>
      </c>
      <c r="R102" s="14">
        <v>18962404</v>
      </c>
      <c r="S102" s="14">
        <v>20010216.709999997</v>
      </c>
      <c r="T102" s="14">
        <f>S102-R102</f>
        <v>1047812.7099999972</v>
      </c>
      <c r="U102" s="14">
        <f>IF(R102=0,0,S102/R102*100)</f>
        <v>105.52573771764379</v>
      </c>
      <c r="V102" s="14">
        <v>23570165</v>
      </c>
      <c r="W102" s="14">
        <v>25842274</v>
      </c>
      <c r="X102" s="14">
        <v>18962404</v>
      </c>
      <c r="Y102" s="14">
        <v>20010216.709999997</v>
      </c>
      <c r="Z102" s="14">
        <f>Y102-X102</f>
        <v>1047812.7099999972</v>
      </c>
      <c r="AA102" s="14">
        <f>IF(X102=0,0,Y102/X102*100)</f>
        <v>105.52573771764379</v>
      </c>
      <c r="AB102" s="14">
        <v>10181704</v>
      </c>
      <c r="AC102" s="14">
        <v>10726584</v>
      </c>
      <c r="AD102" s="14">
        <v>7464580</v>
      </c>
      <c r="AE102" s="14">
        <v>7683859.8700000001</v>
      </c>
      <c r="AF102" s="14">
        <f>AE102-AD102</f>
        <v>219279.87000000011</v>
      </c>
      <c r="AG102" s="14">
        <f>IF(AD102=0,0,AE102/AD102*100)</f>
        <v>102.93760492887745</v>
      </c>
      <c r="AH102" s="14">
        <v>810305</v>
      </c>
      <c r="AI102" s="14">
        <v>810305</v>
      </c>
      <c r="AJ102" s="14">
        <v>483525</v>
      </c>
      <c r="AK102" s="14">
        <v>530525.21000000008</v>
      </c>
      <c r="AL102" s="14">
        <f>AK102-AJ102</f>
        <v>47000.210000000079</v>
      </c>
      <c r="AM102" s="14">
        <f>IF(AJ102=0,0,AK102/AJ102*100)</f>
        <v>109.72032676697174</v>
      </c>
      <c r="AN102" s="14">
        <v>1599770</v>
      </c>
      <c r="AO102" s="14">
        <v>1599770</v>
      </c>
      <c r="AP102" s="14">
        <v>1126701</v>
      </c>
      <c r="AQ102" s="14">
        <v>1312584.8599999999</v>
      </c>
      <c r="AR102" s="14">
        <f>AQ102-AP102</f>
        <v>185883.85999999987</v>
      </c>
      <c r="AS102" s="14">
        <f>IF(AP102=0,0,AQ102/AP102*100)</f>
        <v>116.49806470394539</v>
      </c>
      <c r="AT102" s="14">
        <v>1712082</v>
      </c>
      <c r="AU102" s="14">
        <v>1712082</v>
      </c>
      <c r="AV102" s="14">
        <v>1216312</v>
      </c>
      <c r="AW102" s="14">
        <v>1153957.44</v>
      </c>
      <c r="AX102" s="14">
        <f>AW102-AV102</f>
        <v>-62354.560000000056</v>
      </c>
      <c r="AY102" s="14">
        <f>IF(AV102=0,0,AW102/AV102*100)</f>
        <v>94.873473253573096</v>
      </c>
      <c r="AZ102" s="14">
        <v>1222228</v>
      </c>
      <c r="BA102" s="14">
        <v>1222228</v>
      </c>
      <c r="BB102" s="14">
        <v>611000</v>
      </c>
      <c r="BC102" s="14">
        <v>671357.31</v>
      </c>
      <c r="BD102" s="14">
        <f>BC102-BB102</f>
        <v>60357.310000000056</v>
      </c>
      <c r="BE102" s="14">
        <f>IF(BB102=0,0,BC102/BB102*100)</f>
        <v>109.87844680851065</v>
      </c>
      <c r="BF102" s="14">
        <v>3176092</v>
      </c>
      <c r="BG102" s="14">
        <v>3667164</v>
      </c>
      <c r="BH102" s="14">
        <v>2719460</v>
      </c>
      <c r="BI102" s="14">
        <v>2771302.48</v>
      </c>
      <c r="BJ102" s="14">
        <f>BI102-BH102</f>
        <v>51842.479999999981</v>
      </c>
      <c r="BK102" s="14">
        <f>IF(BH102=0,0,BI102/BH102*100)</f>
        <v>101.90635199635221</v>
      </c>
      <c r="BL102" s="14">
        <v>681170</v>
      </c>
      <c r="BM102" s="14">
        <v>734978</v>
      </c>
      <c r="BN102" s="14">
        <v>629354</v>
      </c>
      <c r="BO102" s="14">
        <v>544747.87999999989</v>
      </c>
      <c r="BP102" s="14">
        <f>BO102-BN102</f>
        <v>-84606.120000000112</v>
      </c>
      <c r="BQ102" s="14">
        <f>IF(BN102=0,0,BO102/BN102*100)</f>
        <v>86.556672397410665</v>
      </c>
      <c r="BR102" s="14">
        <v>980057</v>
      </c>
      <c r="BS102" s="14">
        <v>980057</v>
      </c>
      <c r="BT102" s="14">
        <v>678228</v>
      </c>
      <c r="BU102" s="14">
        <v>699384.69000000006</v>
      </c>
      <c r="BV102" s="14">
        <f>BU102-BT102</f>
        <v>21156.690000000061</v>
      </c>
      <c r="BW102" s="14">
        <f>IF(BT102=0,0,BU102/BT102*100)</f>
        <v>103.11940674817319</v>
      </c>
    </row>
  </sheetData>
  <mergeCells count="19">
    <mergeCell ref="AZ7:BE7"/>
    <mergeCell ref="BF7:BK7"/>
    <mergeCell ref="BL7:BQ7"/>
    <mergeCell ref="BR7:BW7"/>
    <mergeCell ref="A101:C101"/>
    <mergeCell ref="A102:C102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2020-10-02T05:17:25Z</dcterms:created>
  <dcterms:modified xsi:type="dcterms:W3CDTF">2020-10-02T05:18:32Z</dcterms:modified>
</cp:coreProperties>
</file>