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BW94" i="1" l="1"/>
  <c r="BV94" i="1"/>
  <c r="BQ94" i="1"/>
  <c r="BP94" i="1"/>
  <c r="BK94" i="1"/>
  <c r="BJ94" i="1"/>
  <c r="BE94" i="1"/>
  <c r="BD94" i="1"/>
  <c r="AY94" i="1"/>
  <c r="AX94" i="1"/>
  <c r="AS94" i="1"/>
  <c r="AR94" i="1"/>
  <c r="AM94" i="1"/>
  <c r="AL94" i="1"/>
  <c r="AG94" i="1"/>
  <c r="AF94" i="1"/>
  <c r="AA94" i="1"/>
  <c r="Z94" i="1"/>
  <c r="U94" i="1"/>
  <c r="T94" i="1"/>
  <c r="O94" i="1"/>
  <c r="N94" i="1"/>
  <c r="I94" i="1"/>
  <c r="H94" i="1"/>
  <c r="BW93" i="1"/>
  <c r="BV93" i="1"/>
  <c r="BQ93" i="1"/>
  <c r="BP93" i="1"/>
  <c r="BK93" i="1"/>
  <c r="BJ93" i="1"/>
  <c r="BE93" i="1"/>
  <c r="BD93" i="1"/>
  <c r="AY93" i="1"/>
  <c r="AX93" i="1"/>
  <c r="AS93" i="1"/>
  <c r="AR93" i="1"/>
  <c r="AM93" i="1"/>
  <c r="AL93" i="1"/>
  <c r="AG93" i="1"/>
  <c r="AF93" i="1"/>
  <c r="AA93" i="1"/>
  <c r="Z93" i="1"/>
  <c r="U93" i="1"/>
  <c r="T93" i="1"/>
  <c r="O93" i="1"/>
  <c r="N93" i="1"/>
  <c r="I93" i="1"/>
  <c r="H93" i="1"/>
  <c r="BW92" i="1"/>
  <c r="BV92" i="1"/>
  <c r="BQ92" i="1"/>
  <c r="BP92" i="1"/>
  <c r="BK92" i="1"/>
  <c r="BJ92" i="1"/>
  <c r="BE92" i="1"/>
  <c r="BD92" i="1"/>
  <c r="AY92" i="1"/>
  <c r="AX92" i="1"/>
  <c r="AS92" i="1"/>
  <c r="AR92" i="1"/>
  <c r="AM92" i="1"/>
  <c r="AL92" i="1"/>
  <c r="AG92" i="1"/>
  <c r="AF92" i="1"/>
  <c r="AA92" i="1"/>
  <c r="Z92" i="1"/>
  <c r="U92" i="1"/>
  <c r="T92" i="1"/>
  <c r="O92" i="1"/>
  <c r="N92" i="1"/>
  <c r="I92" i="1"/>
  <c r="H92" i="1"/>
  <c r="BW91" i="1"/>
  <c r="BV91" i="1"/>
  <c r="BQ91" i="1"/>
  <c r="BP91" i="1"/>
  <c r="BK91" i="1"/>
  <c r="BJ91" i="1"/>
  <c r="BE91" i="1"/>
  <c r="BD91" i="1"/>
  <c r="AY91" i="1"/>
  <c r="AX91" i="1"/>
  <c r="AS91" i="1"/>
  <c r="AR91" i="1"/>
  <c r="AM91" i="1"/>
  <c r="AL91" i="1"/>
  <c r="AG91" i="1"/>
  <c r="AF91" i="1"/>
  <c r="AA91" i="1"/>
  <c r="Z91" i="1"/>
  <c r="U91" i="1"/>
  <c r="T91" i="1"/>
  <c r="O91" i="1"/>
  <c r="N91" i="1"/>
  <c r="I91" i="1"/>
  <c r="H91" i="1"/>
  <c r="BW90" i="1"/>
  <c r="BV90" i="1"/>
  <c r="BQ90" i="1"/>
  <c r="BP90" i="1"/>
  <c r="BK90" i="1"/>
  <c r="BJ90" i="1"/>
  <c r="BE90" i="1"/>
  <c r="BD90" i="1"/>
  <c r="AY90" i="1"/>
  <c r="AX90" i="1"/>
  <c r="AS90" i="1"/>
  <c r="AR90" i="1"/>
  <c r="AM90" i="1"/>
  <c r="AL90" i="1"/>
  <c r="AG90" i="1"/>
  <c r="AF90" i="1"/>
  <c r="AA90" i="1"/>
  <c r="Z90" i="1"/>
  <c r="U90" i="1"/>
  <c r="T90" i="1"/>
  <c r="O90" i="1"/>
  <c r="N90" i="1"/>
  <c r="I90" i="1"/>
  <c r="H90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<sst xmlns="http://schemas.openxmlformats.org/spreadsheetml/2006/main" count="176" uniqueCount="107">
  <si>
    <t>Станом на 01.06.2020</t>
  </si>
  <si>
    <t>Аналіз виконання плану по доходах</t>
  </si>
  <si>
    <t>На 29.05.2020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</si>
  <si>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</si>
  <si>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</si>
  <si>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</si>
  <si>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</si>
  <si>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</si>
  <si>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</si>
  <si>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</si>
  <si>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</si>
  <si>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</si>
  <si>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</si>
  <si>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</si>
  <si>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</si>
  <si>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</si>
  <si>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</si>
  <si>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</si>
  <si>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</si>
  <si>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</si>
  <si>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с.Новоборове</t>
  </si>
  <si>
    <t>с.Половинкіне</t>
  </si>
  <si>
    <t>с.Титарівка</t>
  </si>
  <si>
    <t>с.Шпотине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</si>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</sst>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94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2.42578125" bestFit="1" customWidth="1"/>
    <col min="8" max="8" width="11" bestFit="1" customWidth="1"/>
    <col min="10" max="12" width="13.85546875" customWidth="1"/>
    <col min="13" max="13" width="11.42578125" bestFit="1" customWidth="1"/>
    <col min="14" max="14" width="11" bestFit="1" customWidth="1"/>
    <col min="16" max="18" width="13.85546875" customWidth="1"/>
    <col min="19" max="19" width="11.42578125" bestFit="1" customWidth="1"/>
    <col min="20" max="20" width="10" bestFit="1" customWidth="1"/>
    <col min="22" max="24" width="13.85546875" customWidth="1"/>
    <col min="25" max="25" width="11.42578125" bestFit="1" customWidth="1"/>
    <col min="26" max="26" width="10" bestFit="1" customWidth="1"/>
    <col min="28" max="30" width="13.85546875" customWidth="1"/>
    <col min="31" max="32" width="10.42578125" bestFit="1" customWidth="1"/>
    <col min="34" max="36" width="13.85546875" customWidth="1"/>
    <col min="37" max="37" width="9.42578125" bestFit="1" customWidth="1"/>
    <col min="40" max="42" width="13.85546875" customWidth="1"/>
    <col min="43" max="43" width="9.42578125" bestFit="1" customWidth="1"/>
    <col min="46" max="48" width="13.85546875" customWidth="1"/>
    <col min="49" max="50" width="9.42578125" bestFit="1" customWidth="1"/>
    <col min="52" max="54" width="13.85546875" customWidth="1"/>
    <col min="55" max="56" width="9.42578125" bestFit="1" customWidth="1"/>
    <col min="58" max="60" width="13.85546875" customWidth="1"/>
    <col min="61" max="61" width="10.42578125" bestFit="1" customWidth="1"/>
    <col min="62" max="62" width="10" bestFit="1" customWidth="1"/>
    <col min="64" max="66" width="13.85546875" customWidth="1"/>
    <col min="67" max="67" width="9.42578125" bestFit="1" customWidth="1"/>
    <col min="70" max="72" width="13.85546875" customWidth="1"/>
    <col min="73" max="73" width="9.42578125" bestFit="1" customWidth="1"/>
  </cols>
  <sheetData>
    <row r="1" spans="1:75" x14ac:dyDescent="0.2">
      <c r="A1" t="s">
        <v>0</v>
      </c>
    </row>
    <row r="2" spans="1: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75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7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75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75" x14ac:dyDescent="0.2">
      <c r="G6" t="s">
        <v>3</v>
      </c>
    </row>
    <row r="7" spans="1:75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</row>
    <row r="8" spans="1:75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</row>
    <row r="9" spans="1:75" x14ac:dyDescent="0.2">
      <c r="A9" s="10"/>
      <c r="B9" s="10">
        <v>10000000</v>
      </c>
      <c r="C9" s="10" t="s">
        <v>24</v>
      </c>
      <c r="D9" s="11">
        <v>141605089</v>
      </c>
      <c r="E9" s="11">
        <v>142217410</v>
      </c>
      <c r="F9" s="11">
        <v>55543956</v>
      </c>
      <c r="G9" s="11">
        <v>59715563.850000001</v>
      </c>
      <c r="H9" s="11">
        <f>G9-F9</f>
        <v>4171607.8500000015</v>
      </c>
      <c r="I9" s="11">
        <f>IF(F9=0,0,G9/F9*100)</f>
        <v>107.51046225443504</v>
      </c>
      <c r="J9" s="11">
        <v>110524400</v>
      </c>
      <c r="K9" s="11">
        <v>110524400</v>
      </c>
      <c r="L9" s="11">
        <v>43588100</v>
      </c>
      <c r="M9" s="11">
        <v>46814070.229999997</v>
      </c>
      <c r="N9" s="11">
        <f>M9-L9</f>
        <v>3225970.2299999967</v>
      </c>
      <c r="O9" s="11">
        <f>IF(L9=0,0,M9/L9*100)</f>
        <v>107.40103429605784</v>
      </c>
      <c r="P9" s="11">
        <v>20906435</v>
      </c>
      <c r="Q9" s="11">
        <v>21518756</v>
      </c>
      <c r="R9" s="11">
        <v>9248281</v>
      </c>
      <c r="S9" s="11">
        <v>9191449.0600000005</v>
      </c>
      <c r="T9" s="11">
        <f>S9-R9</f>
        <v>-56831.939999999478</v>
      </c>
      <c r="U9" s="11">
        <f>IF(R9=0,0,S9/R9*100)</f>
        <v>99.385486448778977</v>
      </c>
      <c r="V9" s="11">
        <v>20906435</v>
      </c>
      <c r="W9" s="11">
        <v>21518756</v>
      </c>
      <c r="X9" s="11">
        <v>9248281</v>
      </c>
      <c r="Y9" s="11">
        <v>9191449.0600000005</v>
      </c>
      <c r="Z9" s="11">
        <f>Y9-X9</f>
        <v>-56831.939999999478</v>
      </c>
      <c r="AA9" s="11">
        <f>IF(X9=0,0,Y9/X9*100)</f>
        <v>99.385486448778977</v>
      </c>
      <c r="AB9" s="11">
        <v>10174254</v>
      </c>
      <c r="AC9" s="11">
        <v>10174254</v>
      </c>
      <c r="AD9" s="11">
        <v>2707575</v>
      </c>
      <c r="AE9" s="11">
        <v>3710044.5599999996</v>
      </c>
      <c r="AF9" s="11">
        <f>AE9-AD9</f>
        <v>1002469.5599999996</v>
      </c>
      <c r="AG9" s="11">
        <f>IF(AD9=0,0,AE9/AD9*100)</f>
        <v>137.0246275726434</v>
      </c>
      <c r="AH9" s="11">
        <v>809305</v>
      </c>
      <c r="AI9" s="11">
        <v>809305</v>
      </c>
      <c r="AJ9" s="11">
        <v>178855</v>
      </c>
      <c r="AK9" s="11">
        <v>232018.13</v>
      </c>
      <c r="AL9" s="11">
        <f>AK9-AJ9</f>
        <v>53163.130000000005</v>
      </c>
      <c r="AM9" s="11">
        <f>IF(AJ9=0,0,AK9/AJ9*100)</f>
        <v>129.72415084845267</v>
      </c>
      <c r="AN9" s="11">
        <v>1596500</v>
      </c>
      <c r="AO9" s="11">
        <v>1596500</v>
      </c>
      <c r="AP9" s="11">
        <v>380715</v>
      </c>
      <c r="AQ9" s="11">
        <v>434558.41</v>
      </c>
      <c r="AR9" s="11">
        <f>AQ9-AP9</f>
        <v>53843.409999999974</v>
      </c>
      <c r="AS9" s="11">
        <f>IF(AP9=0,0,AQ9/AP9*100)</f>
        <v>114.14270779979773</v>
      </c>
      <c r="AT9" s="11">
        <v>1711002</v>
      </c>
      <c r="AU9" s="11">
        <v>1711002</v>
      </c>
      <c r="AV9" s="11">
        <v>353900</v>
      </c>
      <c r="AW9" s="11">
        <v>676719.35</v>
      </c>
      <c r="AX9" s="11">
        <f>AW9-AV9</f>
        <v>322819.34999999998</v>
      </c>
      <c r="AY9" s="11">
        <f>IF(AV9=0,0,AW9/AV9*100)</f>
        <v>191.2176744843176</v>
      </c>
      <c r="AZ9" s="11">
        <v>1222228</v>
      </c>
      <c r="BA9" s="11">
        <v>1222228</v>
      </c>
      <c r="BB9" s="11">
        <v>203640</v>
      </c>
      <c r="BC9" s="11">
        <v>359558.88</v>
      </c>
      <c r="BD9" s="11">
        <f>BC9-BB9</f>
        <v>155918.88</v>
      </c>
      <c r="BE9" s="11">
        <f>IF(BB9=0,0,BC9/BB9*100)</f>
        <v>176.56593989393045</v>
      </c>
      <c r="BF9" s="11">
        <v>3174722</v>
      </c>
      <c r="BG9" s="11">
        <v>3174722</v>
      </c>
      <c r="BH9" s="11">
        <v>1174876</v>
      </c>
      <c r="BI9" s="11">
        <v>1571324.4</v>
      </c>
      <c r="BJ9" s="11">
        <f>BI9-BH9</f>
        <v>396448.39999999991</v>
      </c>
      <c r="BK9" s="11">
        <f>IF(BH9=0,0,BI9/BH9*100)</f>
        <v>133.74385041485229</v>
      </c>
      <c r="BL9" s="11">
        <v>680460</v>
      </c>
      <c r="BM9" s="11">
        <v>680460</v>
      </c>
      <c r="BN9" s="11">
        <v>202518</v>
      </c>
      <c r="BO9" s="11">
        <v>224580.13</v>
      </c>
      <c r="BP9" s="11">
        <f>BO9-BN9</f>
        <v>22062.130000000005</v>
      </c>
      <c r="BQ9" s="11">
        <f>IF(BN9=0,0,BO9/BN9*100)</f>
        <v>110.89391066473104</v>
      </c>
      <c r="BR9" s="11">
        <v>980037</v>
      </c>
      <c r="BS9" s="11">
        <v>980037</v>
      </c>
      <c r="BT9" s="11">
        <v>213071</v>
      </c>
      <c r="BU9" s="11">
        <v>211285.26</v>
      </c>
      <c r="BV9" s="11">
        <f>BU9-BT9</f>
        <v>-1785.7399999999907</v>
      </c>
      <c r="BW9" s="11">
        <f>IF(BT9=0,0,BU9/BT9*100)</f>
        <v>99.161903778552698</v>
      </c>
    </row>
    <row r="10" spans="1:75" x14ac:dyDescent="0.2">
      <c r="A10" s="10"/>
      <c r="B10" s="10">
        <v>11000000</v>
      </c>
      <c r="C10" s="10" t="s">
        <v>25</v>
      </c>
      <c r="D10" s="11">
        <v>110524400</v>
      </c>
      <c r="E10" s="11">
        <v>110524400</v>
      </c>
      <c r="F10" s="11">
        <v>43588100</v>
      </c>
      <c r="G10" s="11">
        <v>46814070.229999997</v>
      </c>
      <c r="H10" s="11">
        <f>G10-F10</f>
        <v>3225970.2299999967</v>
      </c>
      <c r="I10" s="11">
        <f>IF(F10=0,0,G10/F10*100)</f>
        <v>107.40103429605784</v>
      </c>
      <c r="J10" s="11">
        <v>110524400</v>
      </c>
      <c r="K10" s="11">
        <v>110524400</v>
      </c>
      <c r="L10" s="11">
        <v>43588100</v>
      </c>
      <c r="M10" s="11">
        <v>46814070.229999997</v>
      </c>
      <c r="N10" s="11">
        <f>M10-L10</f>
        <v>3225970.2299999967</v>
      </c>
      <c r="O10" s="11">
        <f>IF(L10=0,0,M10/L10*100)</f>
        <v>107.40103429605784</v>
      </c>
      <c r="P10" s="11">
        <v>0</v>
      </c>
      <c r="Q10" s="11">
        <v>0</v>
      </c>
      <c r="R10" s="11">
        <v>0</v>
      </c>
      <c r="S10" s="11">
        <v>0</v>
      </c>
      <c r="T10" s="11">
        <f>S10-R10</f>
        <v>0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</v>
      </c>
      <c r="Z10" s="11">
        <f>Y10-X10</f>
        <v>0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</row>
    <row r="11" spans="1:75" x14ac:dyDescent="0.2">
      <c r="A11" s="10"/>
      <c r="B11" s="10">
        <v>11010000</v>
      </c>
      <c r="C11" s="10" t="s">
        <v>26</v>
      </c>
      <c r="D11" s="11">
        <v>110508400</v>
      </c>
      <c r="E11" s="11">
        <v>110508400</v>
      </c>
      <c r="F11" s="11">
        <v>43584100</v>
      </c>
      <c r="G11" s="11">
        <v>46807042.229999997</v>
      </c>
      <c r="H11" s="11">
        <f>G11-F11</f>
        <v>3222942.2299999967</v>
      </c>
      <c r="I11" s="11">
        <f>IF(F11=0,0,G11/F11*100)</f>
        <v>107.39476605000446</v>
      </c>
      <c r="J11" s="11">
        <v>110508400</v>
      </c>
      <c r="K11" s="11">
        <v>110508400</v>
      </c>
      <c r="L11" s="11">
        <v>43584100</v>
      </c>
      <c r="M11" s="11">
        <v>46807042.229999997</v>
      </c>
      <c r="N11" s="11">
        <f>M11-L11</f>
        <v>3222942.2299999967</v>
      </c>
      <c r="O11" s="11">
        <f>IF(L11=0,0,M11/L11*100)</f>
        <v>107.39476605000446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</row>
    <row r="12" spans="1:75" x14ac:dyDescent="0.2">
      <c r="A12" s="10"/>
      <c r="B12" s="10">
        <v>11010100</v>
      </c>
      <c r="C12" s="10" t="s">
        <v>27</v>
      </c>
      <c r="D12" s="11">
        <v>94543700</v>
      </c>
      <c r="E12" s="11">
        <v>94543700</v>
      </c>
      <c r="F12" s="11">
        <v>37497900</v>
      </c>
      <c r="G12" s="11">
        <v>39371414.140000001</v>
      </c>
      <c r="H12" s="11">
        <f>G12-F12</f>
        <v>1873514.1400000006</v>
      </c>
      <c r="I12" s="11">
        <f>IF(F12=0,0,G12/F12*100)</f>
        <v>104.99631750044669</v>
      </c>
      <c r="J12" s="11">
        <v>94543700</v>
      </c>
      <c r="K12" s="11">
        <v>94543700</v>
      </c>
      <c r="L12" s="11">
        <v>37497900</v>
      </c>
      <c r="M12" s="11">
        <v>39371414.140000001</v>
      </c>
      <c r="N12" s="11">
        <f>M12-L12</f>
        <v>1873514.1400000006</v>
      </c>
      <c r="O12" s="11">
        <f>IF(L12=0,0,M12/L12*100)</f>
        <v>104.99631750044669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</row>
    <row r="13" spans="1:75" x14ac:dyDescent="0.2">
      <c r="A13" s="10"/>
      <c r="B13" s="10">
        <v>11010200</v>
      </c>
      <c r="C13" s="10" t="s">
        <v>28</v>
      </c>
      <c r="D13" s="11">
        <v>8744700</v>
      </c>
      <c r="E13" s="11">
        <v>8744700</v>
      </c>
      <c r="F13" s="11">
        <v>4840000</v>
      </c>
      <c r="G13" s="11">
        <v>5254231.49</v>
      </c>
      <c r="H13" s="11">
        <f>G13-F13</f>
        <v>414231.49000000022</v>
      </c>
      <c r="I13" s="11">
        <f>IF(F13=0,0,G13/F13*100)</f>
        <v>108.55850185950413</v>
      </c>
      <c r="J13" s="11">
        <v>8744700</v>
      </c>
      <c r="K13" s="11">
        <v>8744700</v>
      </c>
      <c r="L13" s="11">
        <v>4840000</v>
      </c>
      <c r="M13" s="11">
        <v>5254231.49</v>
      </c>
      <c r="N13" s="11">
        <f>M13-L13</f>
        <v>414231.49000000022</v>
      </c>
      <c r="O13" s="11">
        <f>IF(L13=0,0,M13/L13*100)</f>
        <v>108.55850185950413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</row>
    <row r="14" spans="1:75" x14ac:dyDescent="0.2">
      <c r="A14" s="10"/>
      <c r="B14" s="10">
        <v>11010400</v>
      </c>
      <c r="C14" s="10" t="s">
        <v>29</v>
      </c>
      <c r="D14" s="11">
        <v>5900000</v>
      </c>
      <c r="E14" s="11">
        <v>5900000</v>
      </c>
      <c r="F14" s="11">
        <v>730800</v>
      </c>
      <c r="G14" s="11">
        <v>1695282.83</v>
      </c>
      <c r="H14" s="11">
        <f>G14-F14</f>
        <v>964482.83000000007</v>
      </c>
      <c r="I14" s="11">
        <f>IF(F14=0,0,G14/F14*100)</f>
        <v>231.97630405035579</v>
      </c>
      <c r="J14" s="11">
        <v>5900000</v>
      </c>
      <c r="K14" s="11">
        <v>5900000</v>
      </c>
      <c r="L14" s="11">
        <v>730800</v>
      </c>
      <c r="M14" s="11">
        <v>1695282.83</v>
      </c>
      <c r="N14" s="11">
        <f>M14-L14</f>
        <v>964482.83000000007</v>
      </c>
      <c r="O14" s="11">
        <f>IF(L14=0,0,M14/L14*100)</f>
        <v>231.97630405035579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</row>
    <row r="15" spans="1:75" x14ac:dyDescent="0.2">
      <c r="A15" s="10"/>
      <c r="B15" s="10">
        <v>11010500</v>
      </c>
      <c r="C15" s="10" t="s">
        <v>30</v>
      </c>
      <c r="D15" s="11">
        <v>1320000</v>
      </c>
      <c r="E15" s="11">
        <v>1320000</v>
      </c>
      <c r="F15" s="11">
        <v>515400</v>
      </c>
      <c r="G15" s="11">
        <v>486113.77</v>
      </c>
      <c r="H15" s="11">
        <f>G15-F15</f>
        <v>-29286.229999999981</v>
      </c>
      <c r="I15" s="11">
        <f>IF(F15=0,0,G15/F15*100)</f>
        <v>94.317766783081098</v>
      </c>
      <c r="J15" s="11">
        <v>1320000</v>
      </c>
      <c r="K15" s="11">
        <v>1320000</v>
      </c>
      <c r="L15" s="11">
        <v>515400</v>
      </c>
      <c r="M15" s="11">
        <v>486113.77</v>
      </c>
      <c r="N15" s="11">
        <f>M15-L15</f>
        <v>-29286.229999999981</v>
      </c>
      <c r="O15" s="11">
        <f>IF(L15=0,0,M15/L15*100)</f>
        <v>94.317766783081098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</row>
    <row r="16" spans="1:75" x14ac:dyDescent="0.2">
      <c r="A16" s="10"/>
      <c r="B16" s="10">
        <v>11020000</v>
      </c>
      <c r="C16" s="10" t="s">
        <v>31</v>
      </c>
      <c r="D16" s="11">
        <v>16000</v>
      </c>
      <c r="E16" s="11">
        <v>16000</v>
      </c>
      <c r="F16" s="11">
        <v>4000</v>
      </c>
      <c r="G16" s="11">
        <v>7028</v>
      </c>
      <c r="H16" s="11">
        <f>G16-F16</f>
        <v>3028</v>
      </c>
      <c r="I16" s="11">
        <f>IF(F16=0,0,G16/F16*100)</f>
        <v>175.7</v>
      </c>
      <c r="J16" s="11">
        <v>16000</v>
      </c>
      <c r="K16" s="11">
        <v>16000</v>
      </c>
      <c r="L16" s="11">
        <v>4000</v>
      </c>
      <c r="M16" s="11">
        <v>7028</v>
      </c>
      <c r="N16" s="11">
        <f>M16-L16</f>
        <v>3028</v>
      </c>
      <c r="O16" s="11">
        <f>IF(L16=0,0,M16/L16*100)</f>
        <v>175.7</v>
      </c>
      <c r="P16" s="11">
        <v>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</row>
    <row r="17" spans="1:75" x14ac:dyDescent="0.2">
      <c r="A17" s="10"/>
      <c r="B17" s="10">
        <v>11020200</v>
      </c>
      <c r="C17" s="10" t="s">
        <v>32</v>
      </c>
      <c r="D17" s="11">
        <v>16000</v>
      </c>
      <c r="E17" s="11">
        <v>16000</v>
      </c>
      <c r="F17" s="11">
        <v>4000</v>
      </c>
      <c r="G17" s="11">
        <v>7028</v>
      </c>
      <c r="H17" s="11">
        <f>G17-F17</f>
        <v>3028</v>
      </c>
      <c r="I17" s="11">
        <f>IF(F17=0,0,G17/F17*100)</f>
        <v>175.7</v>
      </c>
      <c r="J17" s="11">
        <v>16000</v>
      </c>
      <c r="K17" s="11">
        <v>16000</v>
      </c>
      <c r="L17" s="11">
        <v>4000</v>
      </c>
      <c r="M17" s="11">
        <v>7028</v>
      </c>
      <c r="N17" s="11">
        <f>M17-L17</f>
        <v>3028</v>
      </c>
      <c r="O17" s="11">
        <f>IF(L17=0,0,M17/L17*100)</f>
        <v>175.7</v>
      </c>
      <c r="P17" s="11">
        <v>0</v>
      </c>
      <c r="Q17" s="11">
        <v>0</v>
      </c>
      <c r="R17" s="11">
        <v>0</v>
      </c>
      <c r="S17" s="11">
        <v>0</v>
      </c>
      <c r="T17" s="11">
        <f>S17-R17</f>
        <v>0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0</v>
      </c>
      <c r="Z17" s="11">
        <f>Y17-X17</f>
        <v>0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</row>
    <row r="18" spans="1:75" x14ac:dyDescent="0.2">
      <c r="A18" s="10"/>
      <c r="B18" s="10">
        <v>13000000</v>
      </c>
      <c r="C18" s="10" t="s">
        <v>33</v>
      </c>
      <c r="D18" s="11">
        <v>7050</v>
      </c>
      <c r="E18" s="11">
        <v>7050</v>
      </c>
      <c r="F18" s="11">
        <v>4918</v>
      </c>
      <c r="G18" s="11">
        <v>28254.89</v>
      </c>
      <c r="H18" s="11">
        <f>G18-F18</f>
        <v>23336.89</v>
      </c>
      <c r="I18" s="11">
        <f>IF(F18=0,0,G18/F18*100)</f>
        <v>574.51992679951195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952.26</v>
      </c>
      <c r="T18" s="11">
        <f>S18-R18</f>
        <v>952.26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952.26</v>
      </c>
      <c r="Z18" s="11">
        <f>Y18-X18</f>
        <v>952.26</v>
      </c>
      <c r="AA18" s="11">
        <f>IF(X18=0,0,Y18/X18*100)</f>
        <v>0</v>
      </c>
      <c r="AB18" s="11">
        <v>7050</v>
      </c>
      <c r="AC18" s="11">
        <v>7050</v>
      </c>
      <c r="AD18" s="11">
        <v>4918</v>
      </c>
      <c r="AE18" s="11">
        <v>27302.63</v>
      </c>
      <c r="AF18" s="11">
        <f>AE18-AD18</f>
        <v>22384.63</v>
      </c>
      <c r="AG18" s="11">
        <f>IF(AD18=0,0,AE18/AD18*100)</f>
        <v>555.15717771451807</v>
      </c>
      <c r="AH18" s="11">
        <v>2650</v>
      </c>
      <c r="AI18" s="11">
        <v>2650</v>
      </c>
      <c r="AJ18" s="11">
        <v>1100</v>
      </c>
      <c r="AK18" s="11">
        <v>1421.85</v>
      </c>
      <c r="AL18" s="11">
        <f>AK18-AJ18</f>
        <v>321.84999999999991</v>
      </c>
      <c r="AM18" s="11">
        <f>IF(AJ18=0,0,AK18/AJ18*100)</f>
        <v>129.2590909090909</v>
      </c>
      <c r="AN18" s="11">
        <v>1000</v>
      </c>
      <c r="AO18" s="11">
        <v>1000</v>
      </c>
      <c r="AP18" s="11">
        <v>418</v>
      </c>
      <c r="AQ18" s="11">
        <v>1659.4499999999998</v>
      </c>
      <c r="AR18" s="11">
        <f>AQ18-AP18</f>
        <v>1241.4499999999998</v>
      </c>
      <c r="AS18" s="11">
        <f>IF(AP18=0,0,AQ18/AP18*100)</f>
        <v>396.99760765550235</v>
      </c>
      <c r="AT18" s="11">
        <v>0</v>
      </c>
      <c r="AU18" s="11">
        <v>0</v>
      </c>
      <c r="AV18" s="11">
        <v>0</v>
      </c>
      <c r="AW18" s="11">
        <v>1.08</v>
      </c>
      <c r="AX18" s="11">
        <f>AW18-AV18</f>
        <v>1.08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22451.600000000002</v>
      </c>
      <c r="BJ18" s="11">
        <f>BI18-BH18</f>
        <v>22451.600000000002</v>
      </c>
      <c r="BK18" s="11">
        <f>IF(BH18=0,0,BI18/BH18*100)</f>
        <v>0</v>
      </c>
      <c r="BL18" s="11">
        <v>3400</v>
      </c>
      <c r="BM18" s="11">
        <v>3400</v>
      </c>
      <c r="BN18" s="11">
        <v>3400</v>
      </c>
      <c r="BO18" s="11">
        <v>1003.14</v>
      </c>
      <c r="BP18" s="11">
        <f>BO18-BN18</f>
        <v>-2396.86</v>
      </c>
      <c r="BQ18" s="11">
        <f>IF(BN18=0,0,BO18/BN18*100)</f>
        <v>29.504117647058827</v>
      </c>
      <c r="BR18" s="11">
        <v>0</v>
      </c>
      <c r="BS18" s="11">
        <v>0</v>
      </c>
      <c r="BT18" s="11">
        <v>0</v>
      </c>
      <c r="BU18" s="11">
        <v>765.51</v>
      </c>
      <c r="BV18" s="11">
        <f>BU18-BT18</f>
        <v>765.51</v>
      </c>
      <c r="BW18" s="11">
        <f>IF(BT18=0,0,BU18/BT18*100)</f>
        <v>0</v>
      </c>
    </row>
    <row r="19" spans="1:75" x14ac:dyDescent="0.2">
      <c r="A19" s="10"/>
      <c r="B19" s="10">
        <v>13010000</v>
      </c>
      <c r="C19" s="10" t="s">
        <v>34</v>
      </c>
      <c r="D19" s="11">
        <v>7050</v>
      </c>
      <c r="E19" s="11">
        <v>7050</v>
      </c>
      <c r="F19" s="11">
        <v>4918</v>
      </c>
      <c r="G19" s="11">
        <v>27179.960000000003</v>
      </c>
      <c r="H19" s="11">
        <f>G19-F19</f>
        <v>22261.960000000003</v>
      </c>
      <c r="I19" s="11">
        <f>IF(F19=0,0,G19/F19*100)</f>
        <v>552.6628710858073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7050</v>
      </c>
      <c r="AC19" s="11">
        <v>7050</v>
      </c>
      <c r="AD19" s="11">
        <v>4918</v>
      </c>
      <c r="AE19" s="11">
        <v>27179.960000000003</v>
      </c>
      <c r="AF19" s="11">
        <f>AE19-AD19</f>
        <v>22261.960000000003</v>
      </c>
      <c r="AG19" s="11">
        <f>IF(AD19=0,0,AE19/AD19*100)</f>
        <v>552.6628710858073</v>
      </c>
      <c r="AH19" s="11">
        <v>2650</v>
      </c>
      <c r="AI19" s="11">
        <v>2650</v>
      </c>
      <c r="AJ19" s="11">
        <v>1100</v>
      </c>
      <c r="AK19" s="11">
        <v>1419.07</v>
      </c>
      <c r="AL19" s="11">
        <f>AK19-AJ19</f>
        <v>319.06999999999994</v>
      </c>
      <c r="AM19" s="11">
        <f>IF(AJ19=0,0,AK19/AJ19*100)</f>
        <v>129.00636363636363</v>
      </c>
      <c r="AN19" s="11">
        <v>1000</v>
      </c>
      <c r="AO19" s="11">
        <v>1000</v>
      </c>
      <c r="AP19" s="11">
        <v>418</v>
      </c>
      <c r="AQ19" s="11">
        <v>1544.61</v>
      </c>
      <c r="AR19" s="11">
        <f>AQ19-AP19</f>
        <v>1126.6099999999999</v>
      </c>
      <c r="AS19" s="11">
        <f>IF(AP19=0,0,AQ19/AP19*100)</f>
        <v>369.52392344497605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22448.400000000001</v>
      </c>
      <c r="BJ19" s="11">
        <f>BI19-BH19</f>
        <v>22448.400000000001</v>
      </c>
      <c r="BK19" s="11">
        <f>IF(BH19=0,0,BI19/BH19*100)</f>
        <v>0</v>
      </c>
      <c r="BL19" s="11">
        <v>3400</v>
      </c>
      <c r="BM19" s="11">
        <v>3400</v>
      </c>
      <c r="BN19" s="11">
        <v>3400</v>
      </c>
      <c r="BO19" s="11">
        <v>1003.14</v>
      </c>
      <c r="BP19" s="11">
        <f>BO19-BN19</f>
        <v>-2396.86</v>
      </c>
      <c r="BQ19" s="11">
        <f>IF(BN19=0,0,BO19/BN19*100)</f>
        <v>29.504117647058827</v>
      </c>
      <c r="BR19" s="11">
        <v>0</v>
      </c>
      <c r="BS19" s="11">
        <v>0</v>
      </c>
      <c r="BT19" s="11">
        <v>0</v>
      </c>
      <c r="BU19" s="11">
        <v>764.74</v>
      </c>
      <c r="BV19" s="11">
        <f>BU19-BT19</f>
        <v>764.74</v>
      </c>
      <c r="BW19" s="11">
        <f>IF(BT19=0,0,BU19/BT19*100)</f>
        <v>0</v>
      </c>
    </row>
    <row r="20" spans="1:75" x14ac:dyDescent="0.2">
      <c r="A20" s="10"/>
      <c r="B20" s="10">
        <v>13010200</v>
      </c>
      <c r="C20" s="10" t="s">
        <v>35</v>
      </c>
      <c r="D20" s="11">
        <v>7050</v>
      </c>
      <c r="E20" s="11">
        <v>7050</v>
      </c>
      <c r="F20" s="11">
        <v>4918</v>
      </c>
      <c r="G20" s="11">
        <v>27179.960000000003</v>
      </c>
      <c r="H20" s="11">
        <f>G20-F20</f>
        <v>22261.960000000003</v>
      </c>
      <c r="I20" s="11">
        <f>IF(F20=0,0,G20/F20*100)</f>
        <v>552.6628710858073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7050</v>
      </c>
      <c r="AC20" s="11">
        <v>7050</v>
      </c>
      <c r="AD20" s="11">
        <v>4918</v>
      </c>
      <c r="AE20" s="11">
        <v>27179.960000000003</v>
      </c>
      <c r="AF20" s="11">
        <f>AE20-AD20</f>
        <v>22261.960000000003</v>
      </c>
      <c r="AG20" s="11">
        <f>IF(AD20=0,0,AE20/AD20*100)</f>
        <v>552.6628710858073</v>
      </c>
      <c r="AH20" s="11">
        <v>2650</v>
      </c>
      <c r="AI20" s="11">
        <v>2650</v>
      </c>
      <c r="AJ20" s="11">
        <v>1100</v>
      </c>
      <c r="AK20" s="11">
        <v>1419.07</v>
      </c>
      <c r="AL20" s="11">
        <f>AK20-AJ20</f>
        <v>319.06999999999994</v>
      </c>
      <c r="AM20" s="11">
        <f>IF(AJ20=0,0,AK20/AJ20*100)</f>
        <v>129.00636363636363</v>
      </c>
      <c r="AN20" s="11">
        <v>1000</v>
      </c>
      <c r="AO20" s="11">
        <v>1000</v>
      </c>
      <c r="AP20" s="11">
        <v>418</v>
      </c>
      <c r="AQ20" s="11">
        <v>1544.61</v>
      </c>
      <c r="AR20" s="11">
        <f>AQ20-AP20</f>
        <v>1126.6099999999999</v>
      </c>
      <c r="AS20" s="11">
        <f>IF(AP20=0,0,AQ20/AP20*100)</f>
        <v>369.52392344497605</v>
      </c>
      <c r="AT20" s="11">
        <v>0</v>
      </c>
      <c r="AU20" s="11">
        <v>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f>BC20-BB20</f>
        <v>0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22448.400000000001</v>
      </c>
      <c r="BJ20" s="11">
        <f>BI20-BH20</f>
        <v>22448.400000000001</v>
      </c>
      <c r="BK20" s="11">
        <f>IF(BH20=0,0,BI20/BH20*100)</f>
        <v>0</v>
      </c>
      <c r="BL20" s="11">
        <v>3400</v>
      </c>
      <c r="BM20" s="11">
        <v>3400</v>
      </c>
      <c r="BN20" s="11">
        <v>3400</v>
      </c>
      <c r="BO20" s="11">
        <v>1003.14</v>
      </c>
      <c r="BP20" s="11">
        <f>BO20-BN20</f>
        <v>-2396.86</v>
      </c>
      <c r="BQ20" s="11">
        <f>IF(BN20=0,0,BO20/BN20*100)</f>
        <v>29.504117647058827</v>
      </c>
      <c r="BR20" s="11">
        <v>0</v>
      </c>
      <c r="BS20" s="11">
        <v>0</v>
      </c>
      <c r="BT20" s="11">
        <v>0</v>
      </c>
      <c r="BU20" s="11">
        <v>764.74</v>
      </c>
      <c r="BV20" s="11">
        <f>BU20-BT20</f>
        <v>764.74</v>
      </c>
      <c r="BW20" s="11">
        <f>IF(BT20=0,0,BU20/BT20*100)</f>
        <v>0</v>
      </c>
    </row>
    <row r="21" spans="1:75" x14ac:dyDescent="0.2">
      <c r="A21" s="10"/>
      <c r="B21" s="10">
        <v>13030000</v>
      </c>
      <c r="C21" s="10" t="s">
        <v>36</v>
      </c>
      <c r="D21" s="11">
        <v>0</v>
      </c>
      <c r="E21" s="11">
        <v>0</v>
      </c>
      <c r="F21" s="11">
        <v>0</v>
      </c>
      <c r="G21" s="11">
        <v>1074.9299999999998</v>
      </c>
      <c r="H21" s="11">
        <f>G21-F21</f>
        <v>1074.9299999999998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952.26</v>
      </c>
      <c r="T21" s="11">
        <f>S21-R21</f>
        <v>952.26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952.26</v>
      </c>
      <c r="Z21" s="11">
        <f>Y21-X21</f>
        <v>952.26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122.67</v>
      </c>
      <c r="AF21" s="11">
        <f>AE21-AD21</f>
        <v>122.67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2.78</v>
      </c>
      <c r="AL21" s="11">
        <f>AK21-AJ21</f>
        <v>2.78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114.84</v>
      </c>
      <c r="AR21" s="11">
        <f>AQ21-AP21</f>
        <v>114.84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1.08</v>
      </c>
      <c r="AX21" s="11">
        <f>AW21-AV21</f>
        <v>1.08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3.2</v>
      </c>
      <c r="BJ21" s="11">
        <f>BI21-BH21</f>
        <v>3.2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0.77</v>
      </c>
      <c r="BV21" s="11">
        <f>BU21-BT21</f>
        <v>0.77</v>
      </c>
      <c r="BW21" s="11">
        <f>IF(BT21=0,0,BU21/BT21*100)</f>
        <v>0</v>
      </c>
    </row>
    <row r="22" spans="1:75" x14ac:dyDescent="0.2">
      <c r="A22" s="10"/>
      <c r="B22" s="10">
        <v>13030100</v>
      </c>
      <c r="C22" s="10" t="s">
        <v>37</v>
      </c>
      <c r="D22" s="11">
        <v>0</v>
      </c>
      <c r="E22" s="11">
        <v>0</v>
      </c>
      <c r="F22" s="11">
        <v>0</v>
      </c>
      <c r="G22" s="11">
        <v>1074.9299999999998</v>
      </c>
      <c r="H22" s="11">
        <f>G22-F22</f>
        <v>1074.9299999999998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952.26</v>
      </c>
      <c r="T22" s="11">
        <f>S22-R22</f>
        <v>952.26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952.26</v>
      </c>
      <c r="Z22" s="11">
        <f>Y22-X22</f>
        <v>952.26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122.67</v>
      </c>
      <c r="AF22" s="11">
        <f>AE22-AD22</f>
        <v>122.67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2.78</v>
      </c>
      <c r="AL22" s="11">
        <f>AK22-AJ22</f>
        <v>2.78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114.84</v>
      </c>
      <c r="AR22" s="11">
        <f>AQ22-AP22</f>
        <v>114.84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1.08</v>
      </c>
      <c r="AX22" s="11">
        <f>AW22-AV22</f>
        <v>1.08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3.2</v>
      </c>
      <c r="BJ22" s="11">
        <f>BI22-BH22</f>
        <v>3.2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0.77</v>
      </c>
      <c r="BV22" s="11">
        <f>BU22-BT22</f>
        <v>0.77</v>
      </c>
      <c r="BW22" s="11">
        <f>IF(BT22=0,0,BU22/BT22*100)</f>
        <v>0</v>
      </c>
    </row>
    <row r="23" spans="1:75" x14ac:dyDescent="0.2">
      <c r="A23" s="10"/>
      <c r="B23" s="10">
        <v>14000000</v>
      </c>
      <c r="C23" s="10" t="s">
        <v>38</v>
      </c>
      <c r="D23" s="11">
        <v>6387722</v>
      </c>
      <c r="E23" s="11">
        <v>6387722</v>
      </c>
      <c r="F23" s="11">
        <v>2421244</v>
      </c>
      <c r="G23" s="11">
        <v>2780691.1999999997</v>
      </c>
      <c r="H23" s="11">
        <f>G23-F23</f>
        <v>359447.19999999972</v>
      </c>
      <c r="I23" s="11">
        <f>IF(F23=0,0,G23/F23*100)</f>
        <v>114.84555872931435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5078700</v>
      </c>
      <c r="Q23" s="11">
        <v>5078700</v>
      </c>
      <c r="R23" s="11">
        <v>2047400</v>
      </c>
      <c r="S23" s="11">
        <v>2077595.75</v>
      </c>
      <c r="T23" s="11">
        <f>S23-R23</f>
        <v>30195.75</v>
      </c>
      <c r="U23" s="11">
        <f>IF(R23=0,0,S23/R23*100)</f>
        <v>101.47483393572337</v>
      </c>
      <c r="V23" s="11">
        <v>5078700</v>
      </c>
      <c r="W23" s="11">
        <v>5078700</v>
      </c>
      <c r="X23" s="11">
        <v>2047400</v>
      </c>
      <c r="Y23" s="11">
        <v>2077595.75</v>
      </c>
      <c r="Z23" s="11">
        <f>Y23-X23</f>
        <v>30195.75</v>
      </c>
      <c r="AA23" s="11">
        <f>IF(X23=0,0,Y23/X23*100)</f>
        <v>101.47483393572337</v>
      </c>
      <c r="AB23" s="11">
        <v>1309022</v>
      </c>
      <c r="AC23" s="11">
        <v>1309022</v>
      </c>
      <c r="AD23" s="11">
        <v>373844</v>
      </c>
      <c r="AE23" s="11">
        <v>703095.45000000007</v>
      </c>
      <c r="AF23" s="11">
        <f>AE23-AD23</f>
        <v>329251.45000000007</v>
      </c>
      <c r="AG23" s="11">
        <f>IF(AD23=0,0,AE23/AD23*100)</f>
        <v>188.07188292442839</v>
      </c>
      <c r="AH23" s="11">
        <v>3400</v>
      </c>
      <c r="AI23" s="11">
        <v>3400</v>
      </c>
      <c r="AJ23" s="11">
        <v>1500</v>
      </c>
      <c r="AK23" s="11">
        <v>1300</v>
      </c>
      <c r="AL23" s="11">
        <f>AK23-AJ23</f>
        <v>-200</v>
      </c>
      <c r="AM23" s="11">
        <f>IF(AJ23=0,0,AK23/AJ23*100)</f>
        <v>86.666666666666671</v>
      </c>
      <c r="AN23" s="11">
        <v>47000</v>
      </c>
      <c r="AO23" s="11">
        <v>47000</v>
      </c>
      <c r="AP23" s="11">
        <v>19581</v>
      </c>
      <c r="AQ23" s="11">
        <v>22418</v>
      </c>
      <c r="AR23" s="11">
        <f>AQ23-AP23</f>
        <v>2837</v>
      </c>
      <c r="AS23" s="11">
        <f>IF(AP23=0,0,AQ23/AP23*100)</f>
        <v>114.48853480414687</v>
      </c>
      <c r="AT23" s="11">
        <v>1000</v>
      </c>
      <c r="AU23" s="11">
        <v>1000</v>
      </c>
      <c r="AV23" s="11">
        <v>400</v>
      </c>
      <c r="AW23" s="11">
        <v>256</v>
      </c>
      <c r="AX23" s="11">
        <f>AW23-AV23</f>
        <v>-144</v>
      </c>
      <c r="AY23" s="11">
        <f>IF(AV23=0,0,AW23/AV23*100)</f>
        <v>64</v>
      </c>
      <c r="AZ23" s="11">
        <v>0</v>
      </c>
      <c r="BA23" s="11">
        <v>0</v>
      </c>
      <c r="BB23" s="11">
        <v>0</v>
      </c>
      <c r="BC23" s="11">
        <v>5242</v>
      </c>
      <c r="BD23" s="11">
        <f>BC23-BB23</f>
        <v>5242</v>
      </c>
      <c r="BE23" s="11">
        <f>IF(BB23=0,0,BC23/BB23*100)</f>
        <v>0</v>
      </c>
      <c r="BF23" s="11">
        <v>1237622</v>
      </c>
      <c r="BG23" s="11">
        <v>1237622</v>
      </c>
      <c r="BH23" s="11">
        <v>344033</v>
      </c>
      <c r="BI23" s="11">
        <v>663956.15</v>
      </c>
      <c r="BJ23" s="11">
        <f>BI23-BH23</f>
        <v>319923.15000000002</v>
      </c>
      <c r="BK23" s="11">
        <f>IF(BH23=0,0,BI23/BH23*100)</f>
        <v>192.99199495397244</v>
      </c>
      <c r="BL23" s="11">
        <v>20000</v>
      </c>
      <c r="BM23" s="11">
        <v>20000</v>
      </c>
      <c r="BN23" s="11">
        <v>8330</v>
      </c>
      <c r="BO23" s="11">
        <v>9923.2999999999993</v>
      </c>
      <c r="BP23" s="11">
        <f>BO23-BN23</f>
        <v>1593.2999999999993</v>
      </c>
      <c r="BQ23" s="11">
        <f>IF(BN23=0,0,BO23/BN23*100)</f>
        <v>119.12725090036014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</row>
    <row r="24" spans="1:75" x14ac:dyDescent="0.2">
      <c r="A24" s="10"/>
      <c r="B24" s="10">
        <v>14020000</v>
      </c>
      <c r="C24" s="10" t="s">
        <v>39</v>
      </c>
      <c r="D24" s="11">
        <v>830210</v>
      </c>
      <c r="E24" s="11">
        <v>830210</v>
      </c>
      <c r="F24" s="11">
        <v>338544</v>
      </c>
      <c r="G24" s="11">
        <v>437155.47</v>
      </c>
      <c r="H24" s="11">
        <f>G24-F24</f>
        <v>98611.469999999972</v>
      </c>
      <c r="I24" s="11">
        <f>IF(F24=0,0,G24/F24*100)</f>
        <v>129.1281103785623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616600</v>
      </c>
      <c r="Q24" s="11">
        <v>616600</v>
      </c>
      <c r="R24" s="11">
        <v>266200</v>
      </c>
      <c r="S24" s="11">
        <v>294464.19</v>
      </c>
      <c r="T24" s="11">
        <f>S24-R24</f>
        <v>28264.190000000002</v>
      </c>
      <c r="U24" s="11">
        <f>IF(R24=0,0,S24/R24*100)</f>
        <v>110.61765214124719</v>
      </c>
      <c r="V24" s="11">
        <v>616600</v>
      </c>
      <c r="W24" s="11">
        <v>616600</v>
      </c>
      <c r="X24" s="11">
        <v>266200</v>
      </c>
      <c r="Y24" s="11">
        <v>294464.19</v>
      </c>
      <c r="Z24" s="11">
        <f>Y24-X24</f>
        <v>28264.190000000002</v>
      </c>
      <c r="AA24" s="11">
        <f>IF(X24=0,0,Y24/X24*100)</f>
        <v>110.61765214124719</v>
      </c>
      <c r="AB24" s="11">
        <v>213610</v>
      </c>
      <c r="AC24" s="11">
        <v>213610</v>
      </c>
      <c r="AD24" s="11">
        <v>72344</v>
      </c>
      <c r="AE24" s="11">
        <v>142691.28</v>
      </c>
      <c r="AF24" s="11">
        <f>AE24-AD24</f>
        <v>70347.28</v>
      </c>
      <c r="AG24" s="11">
        <f>IF(AD24=0,0,AE24/AD24*100)</f>
        <v>197.23996461351319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213610</v>
      </c>
      <c r="BG24" s="11">
        <v>213610</v>
      </c>
      <c r="BH24" s="11">
        <v>72344</v>
      </c>
      <c r="BI24" s="11">
        <v>142691.28</v>
      </c>
      <c r="BJ24" s="11">
        <f>BI24-BH24</f>
        <v>70347.28</v>
      </c>
      <c r="BK24" s="11">
        <f>IF(BH24=0,0,BI24/BH24*100)</f>
        <v>197.23996461351319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</row>
    <row r="25" spans="1:75" x14ac:dyDescent="0.2">
      <c r="A25" s="10"/>
      <c r="B25" s="10">
        <v>14021900</v>
      </c>
      <c r="C25" s="10" t="s">
        <v>40</v>
      </c>
      <c r="D25" s="11">
        <v>830210</v>
      </c>
      <c r="E25" s="11">
        <v>830210</v>
      </c>
      <c r="F25" s="11">
        <v>338544</v>
      </c>
      <c r="G25" s="11">
        <v>437155.47</v>
      </c>
      <c r="H25" s="11">
        <f>G25-F25</f>
        <v>98611.469999999972</v>
      </c>
      <c r="I25" s="11">
        <f>IF(F25=0,0,G25/F25*100)</f>
        <v>129.1281103785623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616600</v>
      </c>
      <c r="Q25" s="11">
        <v>616600</v>
      </c>
      <c r="R25" s="11">
        <v>266200</v>
      </c>
      <c r="S25" s="11">
        <v>294464.19</v>
      </c>
      <c r="T25" s="11">
        <f>S25-R25</f>
        <v>28264.190000000002</v>
      </c>
      <c r="U25" s="11">
        <f>IF(R25=0,0,S25/R25*100)</f>
        <v>110.61765214124719</v>
      </c>
      <c r="V25" s="11">
        <v>616600</v>
      </c>
      <c r="W25" s="11">
        <v>616600</v>
      </c>
      <c r="X25" s="11">
        <v>266200</v>
      </c>
      <c r="Y25" s="11">
        <v>294464.19</v>
      </c>
      <c r="Z25" s="11">
        <f>Y25-X25</f>
        <v>28264.190000000002</v>
      </c>
      <c r="AA25" s="11">
        <f>IF(X25=0,0,Y25/X25*100)</f>
        <v>110.61765214124719</v>
      </c>
      <c r="AB25" s="11">
        <v>213610</v>
      </c>
      <c r="AC25" s="11">
        <v>213610</v>
      </c>
      <c r="AD25" s="11">
        <v>72344</v>
      </c>
      <c r="AE25" s="11">
        <v>142691.28</v>
      </c>
      <c r="AF25" s="11">
        <f>AE25-AD25</f>
        <v>70347.28</v>
      </c>
      <c r="AG25" s="11">
        <f>IF(AD25=0,0,AE25/AD25*100)</f>
        <v>197.23996461351319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213610</v>
      </c>
      <c r="BG25" s="11">
        <v>213610</v>
      </c>
      <c r="BH25" s="11">
        <v>72344</v>
      </c>
      <c r="BI25" s="11">
        <v>142691.28</v>
      </c>
      <c r="BJ25" s="11">
        <f>BI25-BH25</f>
        <v>70347.28</v>
      </c>
      <c r="BK25" s="11">
        <f>IF(BH25=0,0,BI25/BH25*100)</f>
        <v>197.23996461351319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</row>
    <row r="26" spans="1:75" x14ac:dyDescent="0.2">
      <c r="A26" s="10"/>
      <c r="B26" s="10">
        <v>14030000</v>
      </c>
      <c r="C26" s="10" t="s">
        <v>41</v>
      </c>
      <c r="D26" s="11">
        <v>3484209</v>
      </c>
      <c r="E26" s="11">
        <v>3484209</v>
      </c>
      <c r="F26" s="11">
        <v>1310844</v>
      </c>
      <c r="G26" s="11">
        <v>1443659.6500000001</v>
      </c>
      <c r="H26" s="11">
        <f>G26-F26</f>
        <v>132815.65000000014</v>
      </c>
      <c r="I26" s="11">
        <f>IF(F26=0,0,G26/F26*100)</f>
        <v>110.1320713982747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2578600</v>
      </c>
      <c r="Q26" s="11">
        <v>2578600</v>
      </c>
      <c r="R26" s="11">
        <v>1086700</v>
      </c>
      <c r="S26" s="11">
        <v>972436.81</v>
      </c>
      <c r="T26" s="11">
        <f>S26-R26</f>
        <v>-114263.18999999994</v>
      </c>
      <c r="U26" s="11">
        <f>IF(R26=0,0,S26/R26*100)</f>
        <v>89.48530505199227</v>
      </c>
      <c r="V26" s="11">
        <v>2578600</v>
      </c>
      <c r="W26" s="11">
        <v>2578600</v>
      </c>
      <c r="X26" s="11">
        <v>1086700</v>
      </c>
      <c r="Y26" s="11">
        <v>972436.81</v>
      </c>
      <c r="Z26" s="11">
        <f>Y26-X26</f>
        <v>-114263.18999999994</v>
      </c>
      <c r="AA26" s="11">
        <f>IF(X26=0,0,Y26/X26*100)</f>
        <v>89.48530505199227</v>
      </c>
      <c r="AB26" s="11">
        <v>905609</v>
      </c>
      <c r="AC26" s="11">
        <v>905609</v>
      </c>
      <c r="AD26" s="11">
        <v>224144</v>
      </c>
      <c r="AE26" s="11">
        <v>471222.84</v>
      </c>
      <c r="AF26" s="11">
        <f>AE26-AD26</f>
        <v>247078.84000000003</v>
      </c>
      <c r="AG26" s="11">
        <f>IF(AD26=0,0,AE26/AD26*100)</f>
        <v>210.23219002070098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905609</v>
      </c>
      <c r="BG26" s="11">
        <v>905609</v>
      </c>
      <c r="BH26" s="11">
        <v>224144</v>
      </c>
      <c r="BI26" s="11">
        <v>471222.84</v>
      </c>
      <c r="BJ26" s="11">
        <f>BI26-BH26</f>
        <v>247078.84000000003</v>
      </c>
      <c r="BK26" s="11">
        <f>IF(BH26=0,0,BI26/BH26*100)</f>
        <v>210.23219002070098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</row>
    <row r="27" spans="1:75" x14ac:dyDescent="0.2">
      <c r="A27" s="10"/>
      <c r="B27" s="10">
        <v>14031900</v>
      </c>
      <c r="C27" s="10" t="s">
        <v>40</v>
      </c>
      <c r="D27" s="11">
        <v>3484209</v>
      </c>
      <c r="E27" s="11">
        <v>3484209</v>
      </c>
      <c r="F27" s="11">
        <v>1310844</v>
      </c>
      <c r="G27" s="11">
        <v>1443659.6500000001</v>
      </c>
      <c r="H27" s="11">
        <f>G27-F27</f>
        <v>132815.65000000014</v>
      </c>
      <c r="I27" s="11">
        <f>IF(F27=0,0,G27/F27*100)</f>
        <v>110.1320713982747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2578600</v>
      </c>
      <c r="Q27" s="11">
        <v>2578600</v>
      </c>
      <c r="R27" s="11">
        <v>1086700</v>
      </c>
      <c r="S27" s="11">
        <v>972436.81</v>
      </c>
      <c r="T27" s="11">
        <f>S27-R27</f>
        <v>-114263.18999999994</v>
      </c>
      <c r="U27" s="11">
        <f>IF(R27=0,0,S27/R27*100)</f>
        <v>89.48530505199227</v>
      </c>
      <c r="V27" s="11">
        <v>2578600</v>
      </c>
      <c r="W27" s="11">
        <v>2578600</v>
      </c>
      <c r="X27" s="11">
        <v>1086700</v>
      </c>
      <c r="Y27" s="11">
        <v>972436.81</v>
      </c>
      <c r="Z27" s="11">
        <f>Y27-X27</f>
        <v>-114263.18999999994</v>
      </c>
      <c r="AA27" s="11">
        <f>IF(X27=0,0,Y27/X27*100)</f>
        <v>89.48530505199227</v>
      </c>
      <c r="AB27" s="11">
        <v>905609</v>
      </c>
      <c r="AC27" s="11">
        <v>905609</v>
      </c>
      <c r="AD27" s="11">
        <v>224144</v>
      </c>
      <c r="AE27" s="11">
        <v>471222.84</v>
      </c>
      <c r="AF27" s="11">
        <f>AE27-AD27</f>
        <v>247078.84000000003</v>
      </c>
      <c r="AG27" s="11">
        <f>IF(AD27=0,0,AE27/AD27*100)</f>
        <v>210.23219002070098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905609</v>
      </c>
      <c r="BG27" s="11">
        <v>905609</v>
      </c>
      <c r="BH27" s="11">
        <v>224144</v>
      </c>
      <c r="BI27" s="11">
        <v>471222.84</v>
      </c>
      <c r="BJ27" s="11">
        <f>BI27-BH27</f>
        <v>247078.84000000003</v>
      </c>
      <c r="BK27" s="11">
        <f>IF(BH27=0,0,BI27/BH27*100)</f>
        <v>210.23219002070098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</row>
    <row r="28" spans="1:75" x14ac:dyDescent="0.2">
      <c r="A28" s="10"/>
      <c r="B28" s="10">
        <v>14040000</v>
      </c>
      <c r="C28" s="10" t="s">
        <v>42</v>
      </c>
      <c r="D28" s="11">
        <v>2073303</v>
      </c>
      <c r="E28" s="11">
        <v>2073303</v>
      </c>
      <c r="F28" s="11">
        <v>771856</v>
      </c>
      <c r="G28" s="11">
        <v>899876.08000000007</v>
      </c>
      <c r="H28" s="11">
        <f>G28-F28</f>
        <v>128020.08000000007</v>
      </c>
      <c r="I28" s="11">
        <f>IF(F28=0,0,G28/F28*100)</f>
        <v>116.58600567981594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1883500</v>
      </c>
      <c r="Q28" s="11">
        <v>1883500</v>
      </c>
      <c r="R28" s="11">
        <v>694500</v>
      </c>
      <c r="S28" s="11">
        <v>810694.75</v>
      </c>
      <c r="T28" s="11">
        <f>S28-R28</f>
        <v>116194.75</v>
      </c>
      <c r="U28" s="11">
        <f>IF(R28=0,0,S28/R28*100)</f>
        <v>116.73070554355651</v>
      </c>
      <c r="V28" s="11">
        <v>1883500</v>
      </c>
      <c r="W28" s="11">
        <v>1883500</v>
      </c>
      <c r="X28" s="11">
        <v>694500</v>
      </c>
      <c r="Y28" s="11">
        <v>810694.75</v>
      </c>
      <c r="Z28" s="11">
        <f>Y28-X28</f>
        <v>116194.75</v>
      </c>
      <c r="AA28" s="11">
        <f>IF(X28=0,0,Y28/X28*100)</f>
        <v>116.73070554355651</v>
      </c>
      <c r="AB28" s="11">
        <v>189803</v>
      </c>
      <c r="AC28" s="11">
        <v>189803</v>
      </c>
      <c r="AD28" s="11">
        <v>77356</v>
      </c>
      <c r="AE28" s="11">
        <v>89181.33</v>
      </c>
      <c r="AF28" s="11">
        <f>AE28-AD28</f>
        <v>11825.330000000002</v>
      </c>
      <c r="AG28" s="11">
        <f>IF(AD28=0,0,AE28/AD28*100)</f>
        <v>115.28689435855009</v>
      </c>
      <c r="AH28" s="11">
        <v>3400</v>
      </c>
      <c r="AI28" s="11">
        <v>3400</v>
      </c>
      <c r="AJ28" s="11">
        <v>1500</v>
      </c>
      <c r="AK28" s="11">
        <v>1300</v>
      </c>
      <c r="AL28" s="11">
        <f>AK28-AJ28</f>
        <v>-200</v>
      </c>
      <c r="AM28" s="11">
        <f>IF(AJ28=0,0,AK28/AJ28*100)</f>
        <v>86.666666666666671</v>
      </c>
      <c r="AN28" s="11">
        <v>47000</v>
      </c>
      <c r="AO28" s="11">
        <v>47000</v>
      </c>
      <c r="AP28" s="11">
        <v>19581</v>
      </c>
      <c r="AQ28" s="11">
        <v>22418</v>
      </c>
      <c r="AR28" s="11">
        <f>AQ28-AP28</f>
        <v>2837</v>
      </c>
      <c r="AS28" s="11">
        <f>IF(AP28=0,0,AQ28/AP28*100)</f>
        <v>114.48853480414687</v>
      </c>
      <c r="AT28" s="11">
        <v>1000</v>
      </c>
      <c r="AU28" s="11">
        <v>1000</v>
      </c>
      <c r="AV28" s="11">
        <v>400</v>
      </c>
      <c r="AW28" s="11">
        <v>256</v>
      </c>
      <c r="AX28" s="11">
        <f>AW28-AV28</f>
        <v>-144</v>
      </c>
      <c r="AY28" s="11">
        <f>IF(AV28=0,0,AW28/AV28*100)</f>
        <v>64</v>
      </c>
      <c r="AZ28" s="11">
        <v>0</v>
      </c>
      <c r="BA28" s="11">
        <v>0</v>
      </c>
      <c r="BB28" s="11">
        <v>0</v>
      </c>
      <c r="BC28" s="11">
        <v>5242</v>
      </c>
      <c r="BD28" s="11">
        <f>BC28-BB28</f>
        <v>5242</v>
      </c>
      <c r="BE28" s="11">
        <f>IF(BB28=0,0,BC28/BB28*100)</f>
        <v>0</v>
      </c>
      <c r="BF28" s="11">
        <v>118403</v>
      </c>
      <c r="BG28" s="11">
        <v>118403</v>
      </c>
      <c r="BH28" s="11">
        <v>47545</v>
      </c>
      <c r="BI28" s="11">
        <v>50042.03</v>
      </c>
      <c r="BJ28" s="11">
        <f>BI28-BH28</f>
        <v>2497.0299999999988</v>
      </c>
      <c r="BK28" s="11">
        <f>IF(BH28=0,0,BI28/BH28*100)</f>
        <v>105.25192975076243</v>
      </c>
      <c r="BL28" s="11">
        <v>20000</v>
      </c>
      <c r="BM28" s="11">
        <v>20000</v>
      </c>
      <c r="BN28" s="11">
        <v>8330</v>
      </c>
      <c r="BO28" s="11">
        <v>9923.2999999999993</v>
      </c>
      <c r="BP28" s="11">
        <f>BO28-BN28</f>
        <v>1593.2999999999993</v>
      </c>
      <c r="BQ28" s="11">
        <f>IF(BN28=0,0,BO28/BN28*100)</f>
        <v>119.12725090036014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</row>
    <row r="29" spans="1:75" x14ac:dyDescent="0.2">
      <c r="A29" s="10"/>
      <c r="B29" s="10">
        <v>18000000</v>
      </c>
      <c r="C29" s="10" t="s">
        <v>43</v>
      </c>
      <c r="D29" s="11">
        <v>24685917</v>
      </c>
      <c r="E29" s="11">
        <v>25298238</v>
      </c>
      <c r="F29" s="11">
        <v>9529694</v>
      </c>
      <c r="G29" s="11">
        <v>10092547.530000001</v>
      </c>
      <c r="H29" s="11">
        <f>G29-F29</f>
        <v>562853.53000000119</v>
      </c>
      <c r="I29" s="11">
        <f>IF(F29=0,0,G29/F29*100)</f>
        <v>105.90631273155257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15827735</v>
      </c>
      <c r="Q29" s="11">
        <v>16440056</v>
      </c>
      <c r="R29" s="11">
        <v>7200881</v>
      </c>
      <c r="S29" s="11">
        <v>7112901.0500000007</v>
      </c>
      <c r="T29" s="11">
        <f>S29-R29</f>
        <v>-87979.949999999255</v>
      </c>
      <c r="U29" s="11">
        <f>IF(R29=0,0,S29/R29*100)</f>
        <v>98.778205750101975</v>
      </c>
      <c r="V29" s="11">
        <v>15827735</v>
      </c>
      <c r="W29" s="11">
        <v>16440056</v>
      </c>
      <c r="X29" s="11">
        <v>7200881</v>
      </c>
      <c r="Y29" s="11">
        <v>7112901.0500000007</v>
      </c>
      <c r="Z29" s="11">
        <f>Y29-X29</f>
        <v>-87979.949999999255</v>
      </c>
      <c r="AA29" s="11">
        <f>IF(X29=0,0,Y29/X29*100)</f>
        <v>98.778205750101975</v>
      </c>
      <c r="AB29" s="11">
        <v>8858182</v>
      </c>
      <c r="AC29" s="11">
        <v>8858182</v>
      </c>
      <c r="AD29" s="11">
        <v>2328813</v>
      </c>
      <c r="AE29" s="11">
        <v>2979646.48</v>
      </c>
      <c r="AF29" s="11">
        <f>AE29-AD29</f>
        <v>650833.48</v>
      </c>
      <c r="AG29" s="11">
        <f>IF(AD29=0,0,AE29/AD29*100)</f>
        <v>127.94700476165326</v>
      </c>
      <c r="AH29" s="11">
        <v>803255</v>
      </c>
      <c r="AI29" s="11">
        <v>803255</v>
      </c>
      <c r="AJ29" s="11">
        <v>176255</v>
      </c>
      <c r="AK29" s="11">
        <v>229296.28</v>
      </c>
      <c r="AL29" s="11">
        <f>AK29-AJ29</f>
        <v>53041.279999999999</v>
      </c>
      <c r="AM29" s="11">
        <f>IF(AJ29=0,0,AK29/AJ29*100)</f>
        <v>130.09348954639583</v>
      </c>
      <c r="AN29" s="11">
        <v>1548500</v>
      </c>
      <c r="AO29" s="11">
        <v>1548500</v>
      </c>
      <c r="AP29" s="11">
        <v>360716</v>
      </c>
      <c r="AQ29" s="11">
        <v>410480.95999999996</v>
      </c>
      <c r="AR29" s="11">
        <f>AQ29-AP29</f>
        <v>49764.959999999963</v>
      </c>
      <c r="AS29" s="11">
        <f>IF(AP29=0,0,AQ29/AP29*100)</f>
        <v>113.79616096873994</v>
      </c>
      <c r="AT29" s="11">
        <v>1710002</v>
      </c>
      <c r="AU29" s="11">
        <v>1710002</v>
      </c>
      <c r="AV29" s="11">
        <v>353500</v>
      </c>
      <c r="AW29" s="11">
        <v>676462.27</v>
      </c>
      <c r="AX29" s="11">
        <f>AW29-AV29</f>
        <v>322962.27</v>
      </c>
      <c r="AY29" s="11">
        <f>IF(AV29=0,0,AW29/AV29*100)</f>
        <v>191.36132107496465</v>
      </c>
      <c r="AZ29" s="11">
        <v>1222228</v>
      </c>
      <c r="BA29" s="11">
        <v>1222228</v>
      </c>
      <c r="BB29" s="11">
        <v>203640</v>
      </c>
      <c r="BC29" s="11">
        <v>354316.88</v>
      </c>
      <c r="BD29" s="11">
        <f>BC29-BB29</f>
        <v>150676.88</v>
      </c>
      <c r="BE29" s="11">
        <f>IF(BB29=0,0,BC29/BB29*100)</f>
        <v>173.99178943233159</v>
      </c>
      <c r="BF29" s="11">
        <v>1937100</v>
      </c>
      <c r="BG29" s="11">
        <v>1937100</v>
      </c>
      <c r="BH29" s="11">
        <v>830843</v>
      </c>
      <c r="BI29" s="11">
        <v>884916.65</v>
      </c>
      <c r="BJ29" s="11">
        <f>BI29-BH29</f>
        <v>54073.650000000023</v>
      </c>
      <c r="BK29" s="11">
        <f>IF(BH29=0,0,BI29/BH29*100)</f>
        <v>106.50828736596445</v>
      </c>
      <c r="BL29" s="11">
        <v>657060</v>
      </c>
      <c r="BM29" s="11">
        <v>657060</v>
      </c>
      <c r="BN29" s="11">
        <v>190788</v>
      </c>
      <c r="BO29" s="11">
        <v>213653.69</v>
      </c>
      <c r="BP29" s="11">
        <f>BO29-BN29</f>
        <v>22865.690000000002</v>
      </c>
      <c r="BQ29" s="11">
        <f>IF(BN29=0,0,BO29/BN29*100)</f>
        <v>111.98486802104955</v>
      </c>
      <c r="BR29" s="11">
        <v>980037</v>
      </c>
      <c r="BS29" s="11">
        <v>980037</v>
      </c>
      <c r="BT29" s="11">
        <v>213071</v>
      </c>
      <c r="BU29" s="11">
        <v>210519.75</v>
      </c>
      <c r="BV29" s="11">
        <f>BU29-BT29</f>
        <v>-2551.25</v>
      </c>
      <c r="BW29" s="11">
        <f>IF(BT29=0,0,BU29/BT29*100)</f>
        <v>98.802629170558177</v>
      </c>
    </row>
    <row r="30" spans="1:75" x14ac:dyDescent="0.2">
      <c r="A30" s="10"/>
      <c r="B30" s="10">
        <v>18010000</v>
      </c>
      <c r="C30" s="10" t="s">
        <v>44</v>
      </c>
      <c r="D30" s="11">
        <v>7809525</v>
      </c>
      <c r="E30" s="11">
        <v>7809525</v>
      </c>
      <c r="F30" s="11">
        <v>2732760</v>
      </c>
      <c r="G30" s="11">
        <v>2374296.58</v>
      </c>
      <c r="H30" s="11">
        <f>G30-F30</f>
        <v>-358463.41999999993</v>
      </c>
      <c r="I30" s="11">
        <f>IF(F30=0,0,G30/F30*100)</f>
        <v>86.882733207453271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5270345</v>
      </c>
      <c r="Q30" s="11">
        <v>5270345</v>
      </c>
      <c r="R30" s="11">
        <v>2122255</v>
      </c>
      <c r="S30" s="11">
        <v>1742938.3399999999</v>
      </c>
      <c r="T30" s="11">
        <f>S30-R30</f>
        <v>-379316.66000000015</v>
      </c>
      <c r="U30" s="11">
        <f>IF(R30=0,0,S30/R30*100)</f>
        <v>82.126716158048865</v>
      </c>
      <c r="V30" s="11">
        <v>5270345</v>
      </c>
      <c r="W30" s="11">
        <v>5270345</v>
      </c>
      <c r="X30" s="11">
        <v>2122255</v>
      </c>
      <c r="Y30" s="11">
        <v>1742938.3399999999</v>
      </c>
      <c r="Z30" s="11">
        <f>Y30-X30</f>
        <v>-379316.66000000015</v>
      </c>
      <c r="AA30" s="11">
        <f>IF(X30=0,0,Y30/X30*100)</f>
        <v>82.126716158048865</v>
      </c>
      <c r="AB30" s="11">
        <v>2539180</v>
      </c>
      <c r="AC30" s="11">
        <v>2539180</v>
      </c>
      <c r="AD30" s="11">
        <v>610505</v>
      </c>
      <c r="AE30" s="11">
        <v>631358.24</v>
      </c>
      <c r="AF30" s="11">
        <f>AE30-AD30</f>
        <v>20853.239999999991</v>
      </c>
      <c r="AG30" s="11">
        <f>IF(AD30=0,0,AE30/AD30*100)</f>
        <v>103.41573615285706</v>
      </c>
      <c r="AH30" s="11">
        <v>215800</v>
      </c>
      <c r="AI30" s="11">
        <v>215800</v>
      </c>
      <c r="AJ30" s="11">
        <v>59230</v>
      </c>
      <c r="AK30" s="11">
        <v>78820.2</v>
      </c>
      <c r="AL30" s="11">
        <f>AK30-AJ30</f>
        <v>19590.199999999997</v>
      </c>
      <c r="AM30" s="11">
        <f>IF(AJ30=0,0,AK30/AJ30*100)</f>
        <v>133.0747931791322</v>
      </c>
      <c r="AN30" s="11">
        <v>438500</v>
      </c>
      <c r="AO30" s="11">
        <v>438500</v>
      </c>
      <c r="AP30" s="11">
        <v>112843</v>
      </c>
      <c r="AQ30" s="11">
        <v>71380.84</v>
      </c>
      <c r="AR30" s="11">
        <f>AQ30-AP30</f>
        <v>-41462.160000000003</v>
      </c>
      <c r="AS30" s="11">
        <f>IF(AP30=0,0,AQ30/AP30*100)</f>
        <v>63.256772684171814</v>
      </c>
      <c r="AT30" s="11">
        <v>454700</v>
      </c>
      <c r="AU30" s="11">
        <v>454700</v>
      </c>
      <c r="AV30" s="11">
        <v>130100</v>
      </c>
      <c r="AW30" s="11">
        <v>67750.399999999994</v>
      </c>
      <c r="AX30" s="11">
        <f>AW30-AV30</f>
        <v>-62349.600000000006</v>
      </c>
      <c r="AY30" s="11">
        <f>IF(AV30=0,0,AW30/AV30*100)</f>
        <v>52.075634127594149</v>
      </c>
      <c r="AZ30" s="11">
        <v>347228</v>
      </c>
      <c r="BA30" s="11">
        <v>347228</v>
      </c>
      <c r="BB30" s="11">
        <v>57840</v>
      </c>
      <c r="BC30" s="11">
        <v>88470.720000000001</v>
      </c>
      <c r="BD30" s="11">
        <f>BC30-BB30</f>
        <v>30630.720000000001</v>
      </c>
      <c r="BE30" s="11">
        <f>IF(BB30=0,0,BC30/BB30*100)</f>
        <v>152.95767634854772</v>
      </c>
      <c r="BF30" s="11">
        <v>528005</v>
      </c>
      <c r="BG30" s="11">
        <v>528005</v>
      </c>
      <c r="BH30" s="11">
        <v>174493</v>
      </c>
      <c r="BI30" s="11">
        <v>224639.45</v>
      </c>
      <c r="BJ30" s="11">
        <f>BI30-BH30</f>
        <v>50146.450000000012</v>
      </c>
      <c r="BK30" s="11">
        <f>IF(BH30=0,0,BI30/BH30*100)</f>
        <v>128.73837345910727</v>
      </c>
      <c r="BL30" s="11">
        <v>357860</v>
      </c>
      <c r="BM30" s="11">
        <v>357860</v>
      </c>
      <c r="BN30" s="11">
        <v>51516</v>
      </c>
      <c r="BO30" s="11">
        <v>74889.2</v>
      </c>
      <c r="BP30" s="11">
        <f>BO30-BN30</f>
        <v>23373.199999999997</v>
      </c>
      <c r="BQ30" s="11">
        <f>IF(BN30=0,0,BO30/BN30*100)</f>
        <v>145.37075859927015</v>
      </c>
      <c r="BR30" s="11">
        <v>197087</v>
      </c>
      <c r="BS30" s="11">
        <v>197087</v>
      </c>
      <c r="BT30" s="11">
        <v>24483</v>
      </c>
      <c r="BU30" s="11">
        <v>25407.43</v>
      </c>
      <c r="BV30" s="11">
        <f>BU30-BT30</f>
        <v>924.43000000000029</v>
      </c>
      <c r="BW30" s="11">
        <f>IF(BT30=0,0,BU30/BT30*100)</f>
        <v>103.77580361883756</v>
      </c>
    </row>
    <row r="31" spans="1:75" x14ac:dyDescent="0.2">
      <c r="A31" s="10"/>
      <c r="B31" s="10">
        <v>18010100</v>
      </c>
      <c r="C31" s="10" t="s">
        <v>45</v>
      </c>
      <c r="D31" s="11">
        <v>5920</v>
      </c>
      <c r="E31" s="11">
        <v>5920</v>
      </c>
      <c r="F31" s="11">
        <v>3517</v>
      </c>
      <c r="G31" s="11">
        <v>2401.5700000000002</v>
      </c>
      <c r="H31" s="11">
        <f>G31-F31</f>
        <v>-1115.4299999999998</v>
      </c>
      <c r="I31" s="11">
        <f>IF(F31=0,0,G31/F31*100)</f>
        <v>68.284617571794143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1920</v>
      </c>
      <c r="Q31" s="11">
        <v>1920</v>
      </c>
      <c r="R31" s="11">
        <v>1850</v>
      </c>
      <c r="S31" s="11">
        <v>514.21</v>
      </c>
      <c r="T31" s="11">
        <f>S31-R31</f>
        <v>-1335.79</v>
      </c>
      <c r="U31" s="11">
        <f>IF(R31=0,0,S31/R31*100)</f>
        <v>27.795135135135133</v>
      </c>
      <c r="V31" s="11">
        <v>1920</v>
      </c>
      <c r="W31" s="11">
        <v>1920</v>
      </c>
      <c r="X31" s="11">
        <v>1850</v>
      </c>
      <c r="Y31" s="11">
        <v>514.21</v>
      </c>
      <c r="Z31" s="11">
        <f>Y31-X31</f>
        <v>-1335.79</v>
      </c>
      <c r="AA31" s="11">
        <f>IF(X31=0,0,Y31/X31*100)</f>
        <v>27.795135135135133</v>
      </c>
      <c r="AB31" s="11">
        <v>4000</v>
      </c>
      <c r="AC31" s="11">
        <v>4000</v>
      </c>
      <c r="AD31" s="11">
        <v>1667</v>
      </c>
      <c r="AE31" s="11">
        <v>1887.3600000000001</v>
      </c>
      <c r="AF31" s="11">
        <f>AE31-AD31</f>
        <v>220.36000000000013</v>
      </c>
      <c r="AG31" s="11">
        <f>IF(AD31=0,0,AE31/AD31*100)</f>
        <v>113.21895620875826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4000</v>
      </c>
      <c r="AO31" s="11">
        <v>4000</v>
      </c>
      <c r="AP31" s="11">
        <v>1667</v>
      </c>
      <c r="AQ31" s="11">
        <v>1422.73</v>
      </c>
      <c r="AR31" s="11">
        <f>AQ31-AP31</f>
        <v>-244.26999999999998</v>
      </c>
      <c r="AS31" s="11">
        <f>IF(AP31=0,0,AQ31/AP31*100)</f>
        <v>85.34673065386923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464.63</v>
      </c>
      <c r="BV31" s="11">
        <f>BU31-BT31</f>
        <v>464.63</v>
      </c>
      <c r="BW31" s="11">
        <f>IF(BT31=0,0,BU31/BT31*100)</f>
        <v>0</v>
      </c>
    </row>
    <row r="32" spans="1:75" x14ac:dyDescent="0.2">
      <c r="A32" s="10"/>
      <c r="B32" s="10">
        <v>18010200</v>
      </c>
      <c r="C32" s="10" t="s">
        <v>46</v>
      </c>
      <c r="D32" s="11">
        <v>78483</v>
      </c>
      <c r="E32" s="11">
        <v>78483</v>
      </c>
      <c r="F32" s="11">
        <v>20940</v>
      </c>
      <c r="G32" s="11">
        <v>14166.779999999999</v>
      </c>
      <c r="H32" s="11">
        <f>G32-F32</f>
        <v>-6773.2200000000012</v>
      </c>
      <c r="I32" s="11">
        <f>IF(F32=0,0,G32/F32*100)</f>
        <v>67.654154727793696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70115</v>
      </c>
      <c r="Q32" s="11">
        <v>70115</v>
      </c>
      <c r="R32" s="11">
        <v>18265</v>
      </c>
      <c r="S32" s="11">
        <v>13068.98</v>
      </c>
      <c r="T32" s="11">
        <f>S32-R32</f>
        <v>-5196.0200000000004</v>
      </c>
      <c r="U32" s="11">
        <f>IF(R32=0,0,S32/R32*100)</f>
        <v>71.552039419655074</v>
      </c>
      <c r="V32" s="11">
        <v>70115</v>
      </c>
      <c r="W32" s="11">
        <v>70115</v>
      </c>
      <c r="X32" s="11">
        <v>18265</v>
      </c>
      <c r="Y32" s="11">
        <v>13068.98</v>
      </c>
      <c r="Z32" s="11">
        <f>Y32-X32</f>
        <v>-5196.0200000000004</v>
      </c>
      <c r="AA32" s="11">
        <f>IF(X32=0,0,Y32/X32*100)</f>
        <v>71.552039419655074</v>
      </c>
      <c r="AB32" s="11">
        <v>8368</v>
      </c>
      <c r="AC32" s="11">
        <v>8368</v>
      </c>
      <c r="AD32" s="11">
        <v>2675</v>
      </c>
      <c r="AE32" s="11">
        <v>1097.8</v>
      </c>
      <c r="AF32" s="11">
        <f>AE32-AD32</f>
        <v>-1577.2</v>
      </c>
      <c r="AG32" s="11">
        <f>IF(AD32=0,0,AE32/AD32*100)</f>
        <v>41.039252336448598</v>
      </c>
      <c r="AH32" s="11">
        <v>500</v>
      </c>
      <c r="AI32" s="11">
        <v>500</v>
      </c>
      <c r="AJ32" s="11">
        <v>200</v>
      </c>
      <c r="AK32" s="11">
        <v>0</v>
      </c>
      <c r="AL32" s="11">
        <f>AK32-AJ32</f>
        <v>-200</v>
      </c>
      <c r="AM32" s="11">
        <f>IF(AJ32=0,0,AK32/AJ32*100)</f>
        <v>0</v>
      </c>
      <c r="AN32" s="11">
        <v>4500</v>
      </c>
      <c r="AO32" s="11">
        <v>4500</v>
      </c>
      <c r="AP32" s="11">
        <v>1875</v>
      </c>
      <c r="AQ32" s="11">
        <v>747.8</v>
      </c>
      <c r="AR32" s="11">
        <f>AQ32-AP32</f>
        <v>-1127.2</v>
      </c>
      <c r="AS32" s="11">
        <f>IF(AP32=0,0,AQ32/AP32*100)</f>
        <v>39.882666666666665</v>
      </c>
      <c r="AT32" s="11">
        <v>3000</v>
      </c>
      <c r="AU32" s="11">
        <v>3000</v>
      </c>
      <c r="AV32" s="11">
        <v>600</v>
      </c>
      <c r="AW32" s="11">
        <v>350</v>
      </c>
      <c r="AX32" s="11">
        <f>AW32-AV32</f>
        <v>-250</v>
      </c>
      <c r="AY32" s="11">
        <f>IF(AV32=0,0,AW32/AV32*100)</f>
        <v>58.333333333333336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108</v>
      </c>
      <c r="BG32" s="11">
        <v>108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260</v>
      </c>
      <c r="BM32" s="11">
        <v>260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</row>
    <row r="33" spans="1:75" x14ac:dyDescent="0.2">
      <c r="A33" s="10"/>
      <c r="B33" s="10">
        <v>18010300</v>
      </c>
      <c r="C33" s="10" t="s">
        <v>47</v>
      </c>
      <c r="D33" s="11">
        <v>374191</v>
      </c>
      <c r="E33" s="11">
        <v>374191</v>
      </c>
      <c r="F33" s="11">
        <v>85544</v>
      </c>
      <c r="G33" s="11">
        <v>100591.22</v>
      </c>
      <c r="H33" s="11">
        <f>G33-F33</f>
        <v>15047.220000000001</v>
      </c>
      <c r="I33" s="11">
        <f>IF(F33=0,0,G33/F33*100)</f>
        <v>117.59003553726737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356970</v>
      </c>
      <c r="Q33" s="11">
        <v>356970</v>
      </c>
      <c r="R33" s="11">
        <v>82260</v>
      </c>
      <c r="S33" s="11">
        <v>102419.64</v>
      </c>
      <c r="T33" s="11">
        <f>S33-R33</f>
        <v>20159.64</v>
      </c>
      <c r="U33" s="11">
        <f>IF(R33=0,0,S33/R33*100)</f>
        <v>124.50722100656455</v>
      </c>
      <c r="V33" s="11">
        <v>356970</v>
      </c>
      <c r="W33" s="11">
        <v>356970</v>
      </c>
      <c r="X33" s="11">
        <v>82260</v>
      </c>
      <c r="Y33" s="11">
        <v>102419.64</v>
      </c>
      <c r="Z33" s="11">
        <f>Y33-X33</f>
        <v>20159.64</v>
      </c>
      <c r="AA33" s="11">
        <f>IF(X33=0,0,Y33/X33*100)</f>
        <v>124.50722100656455</v>
      </c>
      <c r="AB33" s="11">
        <v>17221</v>
      </c>
      <c r="AC33" s="11">
        <v>17221</v>
      </c>
      <c r="AD33" s="11">
        <v>3284</v>
      </c>
      <c r="AE33" s="11">
        <v>-1828.42</v>
      </c>
      <c r="AF33" s="11">
        <f>AE33-AD33</f>
        <v>-5112.42</v>
      </c>
      <c r="AG33" s="11">
        <f>IF(AD33=0,0,AE33/AD33*100)</f>
        <v>-55.676613885505489</v>
      </c>
      <c r="AH33" s="11">
        <v>1600</v>
      </c>
      <c r="AI33" s="11">
        <v>1600</v>
      </c>
      <c r="AJ33" s="11">
        <v>600</v>
      </c>
      <c r="AK33" s="11">
        <v>0</v>
      </c>
      <c r="AL33" s="11">
        <f>AK33-AJ33</f>
        <v>-600</v>
      </c>
      <c r="AM33" s="11">
        <f>IF(AJ33=0,0,AK33/AJ33*100)</f>
        <v>0</v>
      </c>
      <c r="AN33" s="11">
        <v>5000</v>
      </c>
      <c r="AO33" s="11">
        <v>5000</v>
      </c>
      <c r="AP33" s="11">
        <v>2084</v>
      </c>
      <c r="AQ33" s="11">
        <v>106.58</v>
      </c>
      <c r="AR33" s="11">
        <f>AQ33-AP33</f>
        <v>-1977.42</v>
      </c>
      <c r="AS33" s="11">
        <f>IF(AP33=0,0,AQ33/AP33*100)</f>
        <v>5.114203454894434</v>
      </c>
      <c r="AT33" s="11">
        <v>3500</v>
      </c>
      <c r="AU33" s="11">
        <v>3500</v>
      </c>
      <c r="AV33" s="11">
        <v>400</v>
      </c>
      <c r="AW33" s="11">
        <v>-2000</v>
      </c>
      <c r="AX33" s="11">
        <f>AW33-AV33</f>
        <v>-2400</v>
      </c>
      <c r="AY33" s="11">
        <f>IF(AV33=0,0,AW33/AV33*100)</f>
        <v>-500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1421</v>
      </c>
      <c r="BG33" s="11">
        <v>1421</v>
      </c>
      <c r="BH33" s="11">
        <v>0</v>
      </c>
      <c r="BI33" s="11">
        <v>65</v>
      </c>
      <c r="BJ33" s="11">
        <f>BI33-BH33</f>
        <v>65</v>
      </c>
      <c r="BK33" s="11">
        <f>IF(BH33=0,0,BI33/BH33*100)</f>
        <v>0</v>
      </c>
      <c r="BL33" s="11">
        <v>5700</v>
      </c>
      <c r="BM33" s="11">
        <v>5700</v>
      </c>
      <c r="BN33" s="11">
        <v>200</v>
      </c>
      <c r="BO33" s="11">
        <v>0</v>
      </c>
      <c r="BP33" s="11">
        <f>BO33-BN33</f>
        <v>-200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</row>
    <row r="34" spans="1:75" x14ac:dyDescent="0.2">
      <c r="A34" s="10"/>
      <c r="B34" s="10">
        <v>18010400</v>
      </c>
      <c r="C34" s="10" t="s">
        <v>48</v>
      </c>
      <c r="D34" s="11">
        <v>482219</v>
      </c>
      <c r="E34" s="11">
        <v>482219</v>
      </c>
      <c r="F34" s="11">
        <v>198158</v>
      </c>
      <c r="G34" s="11">
        <v>193037.44999999998</v>
      </c>
      <c r="H34" s="11">
        <f>G34-F34</f>
        <v>-5120.5500000000175</v>
      </c>
      <c r="I34" s="11">
        <f>IF(F34=0,0,G34/F34*100)</f>
        <v>97.415925675471087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461830</v>
      </c>
      <c r="Q34" s="11">
        <v>461830</v>
      </c>
      <c r="R34" s="11">
        <v>190560</v>
      </c>
      <c r="S34" s="11">
        <v>174141.2</v>
      </c>
      <c r="T34" s="11">
        <f>S34-R34</f>
        <v>-16418.799999999988</v>
      </c>
      <c r="U34" s="11">
        <f>IF(R34=0,0,S34/R34*100)</f>
        <v>91.383921074727127</v>
      </c>
      <c r="V34" s="11">
        <v>461830</v>
      </c>
      <c r="W34" s="11">
        <v>461830</v>
      </c>
      <c r="X34" s="11">
        <v>190560</v>
      </c>
      <c r="Y34" s="11">
        <v>174141.2</v>
      </c>
      <c r="Z34" s="11">
        <f>Y34-X34</f>
        <v>-16418.799999999988</v>
      </c>
      <c r="AA34" s="11">
        <f>IF(X34=0,0,Y34/X34*100)</f>
        <v>91.383921074727127</v>
      </c>
      <c r="AB34" s="11">
        <v>20389</v>
      </c>
      <c r="AC34" s="11">
        <v>20389</v>
      </c>
      <c r="AD34" s="11">
        <v>7598</v>
      </c>
      <c r="AE34" s="11">
        <v>18896.250000000004</v>
      </c>
      <c r="AF34" s="11">
        <f>AE34-AD34</f>
        <v>11298.250000000004</v>
      </c>
      <c r="AG34" s="11">
        <f>IF(AD34=0,0,AE34/AD34*100)</f>
        <v>248.70031587259808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12000</v>
      </c>
      <c r="AO34" s="11">
        <v>12000</v>
      </c>
      <c r="AP34" s="11">
        <v>5000</v>
      </c>
      <c r="AQ34" s="11">
        <v>7478.77</v>
      </c>
      <c r="AR34" s="11">
        <f>AQ34-AP34</f>
        <v>2478.7700000000004</v>
      </c>
      <c r="AS34" s="11">
        <f>IF(AP34=0,0,AQ34/AP34*100)</f>
        <v>149.5754</v>
      </c>
      <c r="AT34" s="11">
        <v>2000</v>
      </c>
      <c r="AU34" s="11">
        <v>2000</v>
      </c>
      <c r="AV34" s="11">
        <v>0</v>
      </c>
      <c r="AW34" s="11">
        <v>2000</v>
      </c>
      <c r="AX34" s="11">
        <f>AW34-AV34</f>
        <v>2000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4867.8100000000004</v>
      </c>
      <c r="BD34" s="11">
        <f>BC34-BB34</f>
        <v>4867.8100000000004</v>
      </c>
      <c r="BE34" s="11">
        <f>IF(BB34=0,0,BC34/BB34*100)</f>
        <v>0</v>
      </c>
      <c r="BF34" s="11">
        <v>3689</v>
      </c>
      <c r="BG34" s="11">
        <v>3689</v>
      </c>
      <c r="BH34" s="11">
        <v>1248</v>
      </c>
      <c r="BI34" s="11">
        <v>2078.13</v>
      </c>
      <c r="BJ34" s="11">
        <f>BI34-BH34</f>
        <v>830.13000000000011</v>
      </c>
      <c r="BK34" s="11">
        <f>IF(BH34=0,0,BI34/BH34*100)</f>
        <v>166.51682692307693</v>
      </c>
      <c r="BL34" s="11">
        <v>2700</v>
      </c>
      <c r="BM34" s="11">
        <v>2700</v>
      </c>
      <c r="BN34" s="11">
        <v>1350</v>
      </c>
      <c r="BO34" s="11">
        <v>1272.27</v>
      </c>
      <c r="BP34" s="11">
        <f>BO34-BN34</f>
        <v>-77.730000000000018</v>
      </c>
      <c r="BQ34" s="11">
        <f>IF(BN34=0,0,BO34/BN34*100)</f>
        <v>94.24222222222221</v>
      </c>
      <c r="BR34" s="11">
        <v>0</v>
      </c>
      <c r="BS34" s="11">
        <v>0</v>
      </c>
      <c r="BT34" s="11">
        <v>0</v>
      </c>
      <c r="BU34" s="11">
        <v>1199.27</v>
      </c>
      <c r="BV34" s="11">
        <f>BU34-BT34</f>
        <v>1199.27</v>
      </c>
      <c r="BW34" s="11">
        <f>IF(BT34=0,0,BU34/BT34*100)</f>
        <v>0</v>
      </c>
    </row>
    <row r="35" spans="1:75" x14ac:dyDescent="0.2">
      <c r="A35" s="10"/>
      <c r="B35" s="10">
        <v>18010500</v>
      </c>
      <c r="C35" s="10" t="s">
        <v>49</v>
      </c>
      <c r="D35" s="11">
        <v>513092</v>
      </c>
      <c r="E35" s="11">
        <v>513092</v>
      </c>
      <c r="F35" s="11">
        <v>208855</v>
      </c>
      <c r="G35" s="11">
        <v>330535.2</v>
      </c>
      <c r="H35" s="11">
        <f>G35-F35</f>
        <v>121680.20000000001</v>
      </c>
      <c r="I35" s="11">
        <f>IF(F35=0,0,G35/F35*100)</f>
        <v>158.26061142898183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288590</v>
      </c>
      <c r="Q35" s="11">
        <v>288590</v>
      </c>
      <c r="R35" s="11">
        <v>121540</v>
      </c>
      <c r="S35" s="11">
        <v>242866.74</v>
      </c>
      <c r="T35" s="11">
        <f>S35-R35</f>
        <v>121326.73999999999</v>
      </c>
      <c r="U35" s="11">
        <f>IF(R35=0,0,S35/R35*100)</f>
        <v>199.82453513246668</v>
      </c>
      <c r="V35" s="11">
        <v>288590</v>
      </c>
      <c r="W35" s="11">
        <v>288590</v>
      </c>
      <c r="X35" s="11">
        <v>121540</v>
      </c>
      <c r="Y35" s="11">
        <v>242866.74</v>
      </c>
      <c r="Z35" s="11">
        <f>Y35-X35</f>
        <v>121326.73999999999</v>
      </c>
      <c r="AA35" s="11">
        <f>IF(X35=0,0,Y35/X35*100)</f>
        <v>199.82453513246668</v>
      </c>
      <c r="AB35" s="11">
        <v>224502</v>
      </c>
      <c r="AC35" s="11">
        <v>224502</v>
      </c>
      <c r="AD35" s="11">
        <v>87315</v>
      </c>
      <c r="AE35" s="11">
        <v>87668.46</v>
      </c>
      <c r="AF35" s="11">
        <f>AE35-AD35</f>
        <v>353.4600000000064</v>
      </c>
      <c r="AG35" s="11">
        <f>IF(AD35=0,0,AE35/AD35*100)</f>
        <v>100.40481017007387</v>
      </c>
      <c r="AH35" s="11">
        <v>36200</v>
      </c>
      <c r="AI35" s="11">
        <v>36200</v>
      </c>
      <c r="AJ35" s="11">
        <v>15080</v>
      </c>
      <c r="AK35" s="11">
        <v>23761.75</v>
      </c>
      <c r="AL35" s="11">
        <f>AK35-AJ35</f>
        <v>8681.75</v>
      </c>
      <c r="AM35" s="11">
        <f>IF(AJ35=0,0,AK35/AJ35*100)</f>
        <v>157.57128647214853</v>
      </c>
      <c r="AN35" s="11">
        <v>54000</v>
      </c>
      <c r="AO35" s="11">
        <v>54000</v>
      </c>
      <c r="AP35" s="11">
        <v>22500</v>
      </c>
      <c r="AQ35" s="11">
        <v>20566.650000000001</v>
      </c>
      <c r="AR35" s="11">
        <f>AQ35-AP35</f>
        <v>-1933.3499999999985</v>
      </c>
      <c r="AS35" s="11">
        <f>IF(AP35=0,0,AQ35/AP35*100)</f>
        <v>91.407333333333341</v>
      </c>
      <c r="AT35" s="11">
        <v>6200</v>
      </c>
      <c r="AU35" s="11">
        <v>6200</v>
      </c>
      <c r="AV35" s="11">
        <v>2600</v>
      </c>
      <c r="AW35" s="11">
        <v>2177.0300000000002</v>
      </c>
      <c r="AX35" s="11">
        <f>AW35-AV35</f>
        <v>-422.9699999999998</v>
      </c>
      <c r="AY35" s="11">
        <f>IF(AV35=0,0,AW35/AV35*100)</f>
        <v>83.731923076923081</v>
      </c>
      <c r="AZ35" s="11">
        <v>20000</v>
      </c>
      <c r="BA35" s="11">
        <v>20000</v>
      </c>
      <c r="BB35" s="11">
        <v>3340</v>
      </c>
      <c r="BC35" s="11">
        <v>4823.33</v>
      </c>
      <c r="BD35" s="11">
        <f>BC35-BB35</f>
        <v>1483.33</v>
      </c>
      <c r="BE35" s="11">
        <f>IF(BB35=0,0,BC35/BB35*100)</f>
        <v>144.41107784431136</v>
      </c>
      <c r="BF35" s="11">
        <v>72798</v>
      </c>
      <c r="BG35" s="11">
        <v>72798</v>
      </c>
      <c r="BH35" s="11">
        <v>29083</v>
      </c>
      <c r="BI35" s="11">
        <v>22562.49</v>
      </c>
      <c r="BJ35" s="11">
        <f>BI35-BH35</f>
        <v>-6520.5099999999984</v>
      </c>
      <c r="BK35" s="11">
        <f>IF(BH35=0,0,BI35/BH35*100)</f>
        <v>77.5796513427088</v>
      </c>
      <c r="BL35" s="11">
        <v>17050</v>
      </c>
      <c r="BM35" s="11">
        <v>17050</v>
      </c>
      <c r="BN35" s="11">
        <v>7105</v>
      </c>
      <c r="BO35" s="11">
        <v>6241.1</v>
      </c>
      <c r="BP35" s="11">
        <f>BO35-BN35</f>
        <v>-863.89999999999964</v>
      </c>
      <c r="BQ35" s="11">
        <f>IF(BN35=0,0,BO35/BN35*100)</f>
        <v>87.840957072484173</v>
      </c>
      <c r="BR35" s="11">
        <v>18254</v>
      </c>
      <c r="BS35" s="11">
        <v>18254</v>
      </c>
      <c r="BT35" s="11">
        <v>7607</v>
      </c>
      <c r="BU35" s="11">
        <v>7536.11</v>
      </c>
      <c r="BV35" s="11">
        <f>BU35-BT35</f>
        <v>-70.890000000000327</v>
      </c>
      <c r="BW35" s="11">
        <f>IF(BT35=0,0,BU35/BT35*100)</f>
        <v>99.068095175496254</v>
      </c>
    </row>
    <row r="36" spans="1:75" x14ac:dyDescent="0.2">
      <c r="A36" s="10"/>
      <c r="B36" s="10">
        <v>18010600</v>
      </c>
      <c r="C36" s="10" t="s">
        <v>50</v>
      </c>
      <c r="D36" s="11">
        <v>3509399</v>
      </c>
      <c r="E36" s="11">
        <v>3509399</v>
      </c>
      <c r="F36" s="11">
        <v>1427672</v>
      </c>
      <c r="G36" s="11">
        <v>1177638.44</v>
      </c>
      <c r="H36" s="11">
        <f>G36-F36</f>
        <v>-250033.56000000006</v>
      </c>
      <c r="I36" s="11">
        <f>IF(F36=0,0,G36/F36*100)</f>
        <v>82.486624378708825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2821400</v>
      </c>
      <c r="Q36" s="11">
        <v>2821400</v>
      </c>
      <c r="R36" s="11">
        <v>1198740</v>
      </c>
      <c r="S36" s="11">
        <v>947250.95</v>
      </c>
      <c r="T36" s="11">
        <f>S36-R36</f>
        <v>-251489.05000000005</v>
      </c>
      <c r="U36" s="11">
        <f>IF(R36=0,0,S36/R36*100)</f>
        <v>79.020550744948864</v>
      </c>
      <c r="V36" s="11">
        <v>2821400</v>
      </c>
      <c r="W36" s="11">
        <v>2821400</v>
      </c>
      <c r="X36" s="11">
        <v>1198740</v>
      </c>
      <c r="Y36" s="11">
        <v>947250.95</v>
      </c>
      <c r="Z36" s="11">
        <f>Y36-X36</f>
        <v>-251489.05000000005</v>
      </c>
      <c r="AA36" s="11">
        <f>IF(X36=0,0,Y36/X36*100)</f>
        <v>79.020550744948864</v>
      </c>
      <c r="AB36" s="11">
        <v>687999</v>
      </c>
      <c r="AC36" s="11">
        <v>687999</v>
      </c>
      <c r="AD36" s="11">
        <v>228932</v>
      </c>
      <c r="AE36" s="11">
        <v>230387.49</v>
      </c>
      <c r="AF36" s="11">
        <f>AE36-AD36</f>
        <v>1455.4899999999907</v>
      </c>
      <c r="AG36" s="11">
        <f>IF(AD36=0,0,AE36/AD36*100)</f>
        <v>100.63577394160713</v>
      </c>
      <c r="AH36" s="11">
        <v>67500</v>
      </c>
      <c r="AI36" s="11">
        <v>67500</v>
      </c>
      <c r="AJ36" s="11">
        <v>26200</v>
      </c>
      <c r="AK36" s="11">
        <v>27031.200000000001</v>
      </c>
      <c r="AL36" s="11">
        <f>AK36-AJ36</f>
        <v>831.20000000000073</v>
      </c>
      <c r="AM36" s="11">
        <f>IF(AJ36=0,0,AK36/AJ36*100)</f>
        <v>103.17251908396948</v>
      </c>
      <c r="AN36" s="11">
        <v>55000</v>
      </c>
      <c r="AO36" s="11">
        <v>55000</v>
      </c>
      <c r="AP36" s="11">
        <v>22917</v>
      </c>
      <c r="AQ36" s="11">
        <v>17330.14</v>
      </c>
      <c r="AR36" s="11">
        <f>AQ36-AP36</f>
        <v>-5586.8600000000006</v>
      </c>
      <c r="AS36" s="11">
        <f>IF(AP36=0,0,AQ36/AP36*100)</f>
        <v>75.621329144303346</v>
      </c>
      <c r="AT36" s="11">
        <v>110000</v>
      </c>
      <c r="AU36" s="11">
        <v>110000</v>
      </c>
      <c r="AV36" s="11">
        <v>45700</v>
      </c>
      <c r="AW36" s="11">
        <v>23461.15</v>
      </c>
      <c r="AX36" s="11">
        <f>AW36-AV36</f>
        <v>-22238.85</v>
      </c>
      <c r="AY36" s="11">
        <f>IF(AV36=0,0,AW36/AV36*100)</f>
        <v>51.337308533916847</v>
      </c>
      <c r="AZ36" s="11">
        <v>207000</v>
      </c>
      <c r="BA36" s="11">
        <v>207000</v>
      </c>
      <c r="BB36" s="11">
        <v>34500</v>
      </c>
      <c r="BC36" s="11">
        <v>69181.490000000005</v>
      </c>
      <c r="BD36" s="11">
        <f>BC36-BB36</f>
        <v>34681.490000000005</v>
      </c>
      <c r="BE36" s="11">
        <f>IF(BB36=0,0,BC36/BB36*100)</f>
        <v>200.5260579710145</v>
      </c>
      <c r="BF36" s="11">
        <v>154164</v>
      </c>
      <c r="BG36" s="11">
        <v>154164</v>
      </c>
      <c r="BH36" s="11">
        <v>60309</v>
      </c>
      <c r="BI36" s="11">
        <v>65237.07</v>
      </c>
      <c r="BJ36" s="11">
        <f>BI36-BH36</f>
        <v>4928.07</v>
      </c>
      <c r="BK36" s="11">
        <f>IF(BH36=0,0,BI36/BH36*100)</f>
        <v>108.17136745759339</v>
      </c>
      <c r="BL36" s="11">
        <v>81000</v>
      </c>
      <c r="BM36" s="11">
        <v>81000</v>
      </c>
      <c r="BN36" s="11">
        <v>33750</v>
      </c>
      <c r="BO36" s="11">
        <v>23351.03</v>
      </c>
      <c r="BP36" s="11">
        <f>BO36-BN36</f>
        <v>-10398.970000000001</v>
      </c>
      <c r="BQ36" s="11">
        <f>IF(BN36=0,0,BO36/BN36*100)</f>
        <v>69.188237037037041</v>
      </c>
      <c r="BR36" s="11">
        <v>13335</v>
      </c>
      <c r="BS36" s="11">
        <v>13335</v>
      </c>
      <c r="BT36" s="11">
        <v>5556</v>
      </c>
      <c r="BU36" s="11">
        <v>4795.41</v>
      </c>
      <c r="BV36" s="11">
        <f>BU36-BT36</f>
        <v>-760.59000000000015</v>
      </c>
      <c r="BW36" s="11">
        <f>IF(BT36=0,0,BU36/BT36*100)</f>
        <v>86.310475161987043</v>
      </c>
    </row>
    <row r="37" spans="1:75" x14ac:dyDescent="0.2">
      <c r="A37" s="10"/>
      <c r="B37" s="10">
        <v>18010700</v>
      </c>
      <c r="C37" s="10" t="s">
        <v>51</v>
      </c>
      <c r="D37" s="11">
        <v>1128707</v>
      </c>
      <c r="E37" s="11">
        <v>1128707</v>
      </c>
      <c r="F37" s="11">
        <v>115570</v>
      </c>
      <c r="G37" s="11">
        <v>82148.079999999987</v>
      </c>
      <c r="H37" s="11">
        <f>G37-F37</f>
        <v>-33421.920000000013</v>
      </c>
      <c r="I37" s="11">
        <f>IF(F37=0,0,G37/F37*100)</f>
        <v>71.080799515445165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249770</v>
      </c>
      <c r="Q37" s="11">
        <v>249770</v>
      </c>
      <c r="R37" s="11">
        <v>50500</v>
      </c>
      <c r="S37" s="11">
        <v>76013.899999999994</v>
      </c>
      <c r="T37" s="11">
        <f>S37-R37</f>
        <v>25513.899999999994</v>
      </c>
      <c r="U37" s="11">
        <f>IF(R37=0,0,S37/R37*100)</f>
        <v>150.52257425742573</v>
      </c>
      <c r="V37" s="11">
        <v>249770</v>
      </c>
      <c r="W37" s="11">
        <v>249770</v>
      </c>
      <c r="X37" s="11">
        <v>50500</v>
      </c>
      <c r="Y37" s="11">
        <v>76013.899999999994</v>
      </c>
      <c r="Z37" s="11">
        <f>Y37-X37</f>
        <v>25513.899999999994</v>
      </c>
      <c r="AA37" s="11">
        <f>IF(X37=0,0,Y37/X37*100)</f>
        <v>150.52257425742573</v>
      </c>
      <c r="AB37" s="11">
        <v>878937</v>
      </c>
      <c r="AC37" s="11">
        <v>878937</v>
      </c>
      <c r="AD37" s="11">
        <v>65070</v>
      </c>
      <c r="AE37" s="11">
        <v>6134.18</v>
      </c>
      <c r="AF37" s="11">
        <f>AE37-AD37</f>
        <v>-58935.82</v>
      </c>
      <c r="AG37" s="11">
        <f>IF(AD37=0,0,AE37/AD37*100)</f>
        <v>9.4270477946826503</v>
      </c>
      <c r="AH37" s="11">
        <v>25200</v>
      </c>
      <c r="AI37" s="11">
        <v>25200</v>
      </c>
      <c r="AJ37" s="11">
        <v>5100</v>
      </c>
      <c r="AK37" s="11">
        <v>75</v>
      </c>
      <c r="AL37" s="11">
        <f>AK37-AJ37</f>
        <v>-5025</v>
      </c>
      <c r="AM37" s="11">
        <f>IF(AJ37=0,0,AK37/AJ37*100)</f>
        <v>1.4705882352941175</v>
      </c>
      <c r="AN37" s="11">
        <v>250000</v>
      </c>
      <c r="AO37" s="11">
        <v>250000</v>
      </c>
      <c r="AP37" s="11">
        <v>34300</v>
      </c>
      <c r="AQ37" s="11">
        <v>2733.5</v>
      </c>
      <c r="AR37" s="11">
        <f>AQ37-AP37</f>
        <v>-31566.5</v>
      </c>
      <c r="AS37" s="11">
        <f>IF(AP37=0,0,AQ37/AP37*100)</f>
        <v>7.9693877551020407</v>
      </c>
      <c r="AT37" s="11">
        <v>160000</v>
      </c>
      <c r="AU37" s="11">
        <v>160000</v>
      </c>
      <c r="AV37" s="11">
        <v>10000</v>
      </c>
      <c r="AW37" s="11">
        <v>1408.12</v>
      </c>
      <c r="AX37" s="11">
        <f>AW37-AV37</f>
        <v>-8591.880000000001</v>
      </c>
      <c r="AY37" s="11">
        <f>IF(AV37=0,0,AW37/AV37*100)</f>
        <v>14.081199999999999</v>
      </c>
      <c r="AZ37" s="11">
        <v>30000</v>
      </c>
      <c r="BA37" s="11">
        <v>30000</v>
      </c>
      <c r="BB37" s="11">
        <v>5000</v>
      </c>
      <c r="BC37" s="11">
        <v>-614.09</v>
      </c>
      <c r="BD37" s="11">
        <f>BC37-BB37</f>
        <v>-5614.09</v>
      </c>
      <c r="BE37" s="11">
        <f>IF(BB37=0,0,BC37/BB37*100)</f>
        <v>-12.2818</v>
      </c>
      <c r="BF37" s="11">
        <v>109350</v>
      </c>
      <c r="BG37" s="11">
        <v>109350</v>
      </c>
      <c r="BH37" s="11">
        <v>10580</v>
      </c>
      <c r="BI37" s="11">
        <v>1812.7</v>
      </c>
      <c r="BJ37" s="11">
        <f>BI37-BH37</f>
        <v>-8767.2999999999993</v>
      </c>
      <c r="BK37" s="11">
        <f>IF(BH37=0,0,BI37/BH37*100)</f>
        <v>17.133270321361056</v>
      </c>
      <c r="BL37" s="11">
        <v>166050</v>
      </c>
      <c r="BM37" s="11">
        <v>166050</v>
      </c>
      <c r="BN37" s="11">
        <v>90</v>
      </c>
      <c r="BO37" s="11">
        <v>675.94</v>
      </c>
      <c r="BP37" s="11">
        <f>BO37-BN37</f>
        <v>585.94000000000005</v>
      </c>
      <c r="BQ37" s="11">
        <f>IF(BN37=0,0,BO37/BN37*100)</f>
        <v>751.04444444444448</v>
      </c>
      <c r="BR37" s="11">
        <v>138337</v>
      </c>
      <c r="BS37" s="11">
        <v>138337</v>
      </c>
      <c r="BT37" s="11">
        <v>0</v>
      </c>
      <c r="BU37" s="11">
        <v>43.01</v>
      </c>
      <c r="BV37" s="11">
        <f>BU37-BT37</f>
        <v>43.01</v>
      </c>
      <c r="BW37" s="11">
        <f>IF(BT37=0,0,BU37/BT37*100)</f>
        <v>0</v>
      </c>
    </row>
    <row r="38" spans="1:75" x14ac:dyDescent="0.2">
      <c r="A38" s="10"/>
      <c r="B38" s="10">
        <v>18010900</v>
      </c>
      <c r="C38" s="10" t="s">
        <v>52</v>
      </c>
      <c r="D38" s="11">
        <v>1672514</v>
      </c>
      <c r="E38" s="11">
        <v>1672514</v>
      </c>
      <c r="F38" s="11">
        <v>639004</v>
      </c>
      <c r="G38" s="11">
        <v>467527.83999999997</v>
      </c>
      <c r="H38" s="11">
        <f>G38-F38</f>
        <v>-171476.16000000003</v>
      </c>
      <c r="I38" s="11">
        <f>IF(F38=0,0,G38/F38*100)</f>
        <v>73.165088168462162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989750</v>
      </c>
      <c r="Q38" s="11">
        <v>989750</v>
      </c>
      <c r="R38" s="11">
        <v>432540</v>
      </c>
      <c r="S38" s="11">
        <v>186662.72</v>
      </c>
      <c r="T38" s="11">
        <f>S38-R38</f>
        <v>-245877.28</v>
      </c>
      <c r="U38" s="11">
        <f>IF(R38=0,0,S38/R38*100)</f>
        <v>43.155019188976738</v>
      </c>
      <c r="V38" s="11">
        <v>989750</v>
      </c>
      <c r="W38" s="11">
        <v>989750</v>
      </c>
      <c r="X38" s="11">
        <v>432540</v>
      </c>
      <c r="Y38" s="11">
        <v>186662.72</v>
      </c>
      <c r="Z38" s="11">
        <f>Y38-X38</f>
        <v>-245877.28</v>
      </c>
      <c r="AA38" s="11">
        <f>IF(X38=0,0,Y38/X38*100)</f>
        <v>43.155019188976738</v>
      </c>
      <c r="AB38" s="11">
        <v>682764</v>
      </c>
      <c r="AC38" s="11">
        <v>682764</v>
      </c>
      <c r="AD38" s="11">
        <v>206464</v>
      </c>
      <c r="AE38" s="11">
        <v>280865.12</v>
      </c>
      <c r="AF38" s="11">
        <f>AE38-AD38</f>
        <v>74401.119999999995</v>
      </c>
      <c r="AG38" s="11">
        <f>IF(AD38=0,0,AE38/AD38*100)</f>
        <v>136.03588034717916</v>
      </c>
      <c r="AH38" s="11">
        <v>84800</v>
      </c>
      <c r="AI38" s="11">
        <v>84800</v>
      </c>
      <c r="AJ38" s="11">
        <v>12050</v>
      </c>
      <c r="AK38" s="11">
        <v>27952.25</v>
      </c>
      <c r="AL38" s="11">
        <f>AK38-AJ38</f>
        <v>15902.25</v>
      </c>
      <c r="AM38" s="11">
        <f>IF(AJ38=0,0,AK38/AJ38*100)</f>
        <v>231.96887966804977</v>
      </c>
      <c r="AN38" s="11">
        <v>54000</v>
      </c>
      <c r="AO38" s="11">
        <v>54000</v>
      </c>
      <c r="AP38" s="11">
        <v>22500</v>
      </c>
      <c r="AQ38" s="11">
        <v>20994.67</v>
      </c>
      <c r="AR38" s="11">
        <f>AQ38-AP38</f>
        <v>-1505.3300000000017</v>
      </c>
      <c r="AS38" s="11">
        <f>IF(AP38=0,0,AQ38/AP38*100)</f>
        <v>93.309644444444444</v>
      </c>
      <c r="AT38" s="11">
        <v>170000</v>
      </c>
      <c r="AU38" s="11">
        <v>170000</v>
      </c>
      <c r="AV38" s="11">
        <v>70800</v>
      </c>
      <c r="AW38" s="11">
        <v>40354.1</v>
      </c>
      <c r="AX38" s="11">
        <f>AW38-AV38</f>
        <v>-30445.9</v>
      </c>
      <c r="AY38" s="11">
        <f>IF(AV38=0,0,AW38/AV38*100)</f>
        <v>56.997316384180785</v>
      </c>
      <c r="AZ38" s="11">
        <v>90228</v>
      </c>
      <c r="BA38" s="11">
        <v>90228</v>
      </c>
      <c r="BB38" s="11">
        <v>15000</v>
      </c>
      <c r="BC38" s="11">
        <v>10212.18</v>
      </c>
      <c r="BD38" s="11">
        <f>BC38-BB38</f>
        <v>-4787.82</v>
      </c>
      <c r="BE38" s="11">
        <f>IF(BB38=0,0,BC38/BB38*100)</f>
        <v>68.081199999999995</v>
      </c>
      <c r="BF38" s="11">
        <v>171475</v>
      </c>
      <c r="BG38" s="11">
        <v>171475</v>
      </c>
      <c r="BH38" s="11">
        <v>65773</v>
      </c>
      <c r="BI38" s="11">
        <v>126634.06</v>
      </c>
      <c r="BJ38" s="11">
        <f>BI38-BH38</f>
        <v>60861.06</v>
      </c>
      <c r="BK38" s="11">
        <f>IF(BH38=0,0,BI38/BH38*100)</f>
        <v>192.53198120809449</v>
      </c>
      <c r="BL38" s="11">
        <v>85100</v>
      </c>
      <c r="BM38" s="11">
        <v>85100</v>
      </c>
      <c r="BN38" s="11">
        <v>9021</v>
      </c>
      <c r="BO38" s="11">
        <v>43348.86</v>
      </c>
      <c r="BP38" s="11">
        <f>BO38-BN38</f>
        <v>34327.86</v>
      </c>
      <c r="BQ38" s="11">
        <f>IF(BN38=0,0,BO38/BN38*100)</f>
        <v>480.53275690056535</v>
      </c>
      <c r="BR38" s="11">
        <v>27161</v>
      </c>
      <c r="BS38" s="11">
        <v>27161</v>
      </c>
      <c r="BT38" s="11">
        <v>11320</v>
      </c>
      <c r="BU38" s="11">
        <v>11369</v>
      </c>
      <c r="BV38" s="11">
        <f>BU38-BT38</f>
        <v>49</v>
      </c>
      <c r="BW38" s="11">
        <f>IF(BT38=0,0,BU38/BT38*100)</f>
        <v>100.43286219081271</v>
      </c>
    </row>
    <row r="39" spans="1:75" x14ac:dyDescent="0.2">
      <c r="A39" s="10"/>
      <c r="B39" s="10">
        <v>18011100</v>
      </c>
      <c r="C39" s="10" t="s">
        <v>53</v>
      </c>
      <c r="D39" s="11">
        <v>45000</v>
      </c>
      <c r="E39" s="11">
        <v>45000</v>
      </c>
      <c r="F39" s="11">
        <v>33500</v>
      </c>
      <c r="G39" s="11">
        <v>6250</v>
      </c>
      <c r="H39" s="11">
        <f>G39-F39</f>
        <v>-27250</v>
      </c>
      <c r="I39" s="11">
        <f>IF(F39=0,0,G39/F39*100)</f>
        <v>18.656716417910449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30000</v>
      </c>
      <c r="Q39" s="11">
        <v>30000</v>
      </c>
      <c r="R39" s="11">
        <v>26000</v>
      </c>
      <c r="S39" s="11">
        <v>0</v>
      </c>
      <c r="T39" s="11">
        <f>S39-R39</f>
        <v>-26000</v>
      </c>
      <c r="U39" s="11">
        <f>IF(R39=0,0,S39/R39*100)</f>
        <v>0</v>
      </c>
      <c r="V39" s="11">
        <v>30000</v>
      </c>
      <c r="W39" s="11">
        <v>30000</v>
      </c>
      <c r="X39" s="11">
        <v>26000</v>
      </c>
      <c r="Y39" s="11">
        <v>0</v>
      </c>
      <c r="Z39" s="11">
        <f>Y39-X39</f>
        <v>-26000</v>
      </c>
      <c r="AA39" s="11">
        <f>IF(X39=0,0,Y39/X39*100)</f>
        <v>0</v>
      </c>
      <c r="AB39" s="11">
        <v>15000</v>
      </c>
      <c r="AC39" s="11">
        <v>15000</v>
      </c>
      <c r="AD39" s="11">
        <v>7500</v>
      </c>
      <c r="AE39" s="11">
        <v>6250</v>
      </c>
      <c r="AF39" s="11">
        <f>AE39-AD39</f>
        <v>-1250</v>
      </c>
      <c r="AG39" s="11">
        <f>IF(AD39=0,0,AE39/AD39*100)</f>
        <v>83.333333333333343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15000</v>
      </c>
      <c r="BG39" s="11">
        <v>15000</v>
      </c>
      <c r="BH39" s="11">
        <v>7500</v>
      </c>
      <c r="BI39" s="11">
        <v>6250</v>
      </c>
      <c r="BJ39" s="11">
        <f>BI39-BH39</f>
        <v>-1250</v>
      </c>
      <c r="BK39" s="11">
        <f>IF(BH39=0,0,BI39/BH39*100)</f>
        <v>83.333333333333343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</row>
    <row r="40" spans="1:75" x14ac:dyDescent="0.2">
      <c r="A40" s="10"/>
      <c r="B40" s="10">
        <v>18030000</v>
      </c>
      <c r="C40" s="10" t="s">
        <v>54</v>
      </c>
      <c r="D40" s="11">
        <v>19466</v>
      </c>
      <c r="E40" s="11">
        <v>19466</v>
      </c>
      <c r="F40" s="11">
        <v>6815</v>
      </c>
      <c r="G40" s="11">
        <v>6429.7</v>
      </c>
      <c r="H40" s="11">
        <f>G40-F40</f>
        <v>-385.30000000000018</v>
      </c>
      <c r="I40" s="11">
        <f>IF(F40=0,0,G40/F40*100)</f>
        <v>94.346294937637566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16070</v>
      </c>
      <c r="Q40" s="11">
        <v>16070</v>
      </c>
      <c r="R40" s="11">
        <v>5935</v>
      </c>
      <c r="S40" s="11">
        <v>5490.7</v>
      </c>
      <c r="T40" s="11">
        <f>S40-R40</f>
        <v>-444.30000000000018</v>
      </c>
      <c r="U40" s="11">
        <f>IF(R40=0,0,S40/R40*100)</f>
        <v>92.513900589721985</v>
      </c>
      <c r="V40" s="11">
        <v>16070</v>
      </c>
      <c r="W40" s="11">
        <v>16070</v>
      </c>
      <c r="X40" s="11">
        <v>5935</v>
      </c>
      <c r="Y40" s="11">
        <v>5490.7</v>
      </c>
      <c r="Z40" s="11">
        <f>Y40-X40</f>
        <v>-444.30000000000018</v>
      </c>
      <c r="AA40" s="11">
        <f>IF(X40=0,0,Y40/X40*100)</f>
        <v>92.513900589721985</v>
      </c>
      <c r="AB40" s="11">
        <v>3396</v>
      </c>
      <c r="AC40" s="11">
        <v>3396</v>
      </c>
      <c r="AD40" s="11">
        <v>880</v>
      </c>
      <c r="AE40" s="11">
        <v>939</v>
      </c>
      <c r="AF40" s="11">
        <f>AE40-AD40</f>
        <v>59</v>
      </c>
      <c r="AG40" s="11">
        <f>IF(AD40=0,0,AE40/AD40*100)</f>
        <v>106.70454545454547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3396</v>
      </c>
      <c r="BG40" s="11">
        <v>3396</v>
      </c>
      <c r="BH40" s="11">
        <v>880</v>
      </c>
      <c r="BI40" s="11">
        <v>939</v>
      </c>
      <c r="BJ40" s="11">
        <f>BI40-BH40</f>
        <v>59</v>
      </c>
      <c r="BK40" s="11">
        <f>IF(BH40=0,0,BI40/BH40*100)</f>
        <v>106.70454545454547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</row>
    <row r="41" spans="1:75" x14ac:dyDescent="0.2">
      <c r="A41" s="10"/>
      <c r="B41" s="10">
        <v>18030200</v>
      </c>
      <c r="C41" s="10" t="s">
        <v>55</v>
      </c>
      <c r="D41" s="11">
        <v>19466</v>
      </c>
      <c r="E41" s="11">
        <v>19466</v>
      </c>
      <c r="F41" s="11">
        <v>6815</v>
      </c>
      <c r="G41" s="11">
        <v>6429.7</v>
      </c>
      <c r="H41" s="11">
        <f>G41-F41</f>
        <v>-385.30000000000018</v>
      </c>
      <c r="I41" s="11">
        <f>IF(F41=0,0,G41/F41*100)</f>
        <v>94.346294937637566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16070</v>
      </c>
      <c r="Q41" s="11">
        <v>16070</v>
      </c>
      <c r="R41" s="11">
        <v>5935</v>
      </c>
      <c r="S41" s="11">
        <v>5490.7</v>
      </c>
      <c r="T41" s="11">
        <f>S41-R41</f>
        <v>-444.30000000000018</v>
      </c>
      <c r="U41" s="11">
        <f>IF(R41=0,0,S41/R41*100)</f>
        <v>92.513900589721985</v>
      </c>
      <c r="V41" s="11">
        <v>16070</v>
      </c>
      <c r="W41" s="11">
        <v>16070</v>
      </c>
      <c r="X41" s="11">
        <v>5935</v>
      </c>
      <c r="Y41" s="11">
        <v>5490.7</v>
      </c>
      <c r="Z41" s="11">
        <f>Y41-X41</f>
        <v>-444.30000000000018</v>
      </c>
      <c r="AA41" s="11">
        <f>IF(X41=0,0,Y41/X41*100)</f>
        <v>92.513900589721985</v>
      </c>
      <c r="AB41" s="11">
        <v>3396</v>
      </c>
      <c r="AC41" s="11">
        <v>3396</v>
      </c>
      <c r="AD41" s="11">
        <v>880</v>
      </c>
      <c r="AE41" s="11">
        <v>939</v>
      </c>
      <c r="AF41" s="11">
        <f>AE41-AD41</f>
        <v>59</v>
      </c>
      <c r="AG41" s="11">
        <f>IF(AD41=0,0,AE41/AD41*100)</f>
        <v>106.70454545454547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3396</v>
      </c>
      <c r="BG41" s="11">
        <v>3396</v>
      </c>
      <c r="BH41" s="11">
        <v>880</v>
      </c>
      <c r="BI41" s="11">
        <v>939</v>
      </c>
      <c r="BJ41" s="11">
        <f>BI41-BH41</f>
        <v>59</v>
      </c>
      <c r="BK41" s="11">
        <f>IF(BH41=0,0,BI41/BH41*100)</f>
        <v>106.70454545454547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</row>
    <row r="42" spans="1:75" x14ac:dyDescent="0.2">
      <c r="A42" s="10"/>
      <c r="B42" s="10">
        <v>18050000</v>
      </c>
      <c r="C42" s="10" t="s">
        <v>56</v>
      </c>
      <c r="D42" s="11">
        <v>16856926</v>
      </c>
      <c r="E42" s="11">
        <v>17469247</v>
      </c>
      <c r="F42" s="11">
        <v>6790119</v>
      </c>
      <c r="G42" s="11">
        <v>7711821.2500000009</v>
      </c>
      <c r="H42" s="11">
        <f>G42-F42</f>
        <v>921702.25000000093</v>
      </c>
      <c r="I42" s="11">
        <f>IF(F42=0,0,G42/F42*100)</f>
        <v>113.57416931868205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10541320</v>
      </c>
      <c r="Q42" s="11">
        <v>11153641</v>
      </c>
      <c r="R42" s="11">
        <v>5072691</v>
      </c>
      <c r="S42" s="11">
        <v>5364472.01</v>
      </c>
      <c r="T42" s="11">
        <f>S42-R42</f>
        <v>291781.00999999978</v>
      </c>
      <c r="U42" s="11">
        <f>IF(R42=0,0,S42/R42*100)</f>
        <v>105.75199652413285</v>
      </c>
      <c r="V42" s="11">
        <v>10541320</v>
      </c>
      <c r="W42" s="11">
        <v>11153641</v>
      </c>
      <c r="X42" s="11">
        <v>5072691</v>
      </c>
      <c r="Y42" s="11">
        <v>5364472.01</v>
      </c>
      <c r="Z42" s="11">
        <f>Y42-X42</f>
        <v>291781.00999999978</v>
      </c>
      <c r="AA42" s="11">
        <f>IF(X42=0,0,Y42/X42*100)</f>
        <v>105.75199652413285</v>
      </c>
      <c r="AB42" s="11">
        <v>6315606</v>
      </c>
      <c r="AC42" s="11">
        <v>6315606</v>
      </c>
      <c r="AD42" s="11">
        <v>1717428</v>
      </c>
      <c r="AE42" s="11">
        <v>2347349.2399999998</v>
      </c>
      <c r="AF42" s="11">
        <f>AE42-AD42</f>
        <v>629921.23999999976</v>
      </c>
      <c r="AG42" s="11">
        <f>IF(AD42=0,0,AE42/AD42*100)</f>
        <v>136.67817457267495</v>
      </c>
      <c r="AH42" s="11">
        <v>587455</v>
      </c>
      <c r="AI42" s="11">
        <v>587455</v>
      </c>
      <c r="AJ42" s="11">
        <v>117025</v>
      </c>
      <c r="AK42" s="11">
        <v>150476.08000000002</v>
      </c>
      <c r="AL42" s="11">
        <f>AK42-AJ42</f>
        <v>33451.080000000016</v>
      </c>
      <c r="AM42" s="11">
        <f>IF(AJ42=0,0,AK42/AJ42*100)</f>
        <v>128.58455885494553</v>
      </c>
      <c r="AN42" s="11">
        <v>1110000</v>
      </c>
      <c r="AO42" s="11">
        <v>1110000</v>
      </c>
      <c r="AP42" s="11">
        <v>247873</v>
      </c>
      <c r="AQ42" s="11">
        <v>339100.12</v>
      </c>
      <c r="AR42" s="11">
        <f>AQ42-AP42</f>
        <v>91227.12</v>
      </c>
      <c r="AS42" s="11">
        <f>IF(AP42=0,0,AQ42/AP42*100)</f>
        <v>136.80397622976281</v>
      </c>
      <c r="AT42" s="11">
        <v>1255302</v>
      </c>
      <c r="AU42" s="11">
        <v>1255302</v>
      </c>
      <c r="AV42" s="11">
        <v>223400</v>
      </c>
      <c r="AW42" s="11">
        <v>608711.87</v>
      </c>
      <c r="AX42" s="11">
        <f>AW42-AV42</f>
        <v>385311.87</v>
      </c>
      <c r="AY42" s="11">
        <f>IF(AV42=0,0,AW42/AV42*100)</f>
        <v>272.47621754700089</v>
      </c>
      <c r="AZ42" s="11">
        <v>875000</v>
      </c>
      <c r="BA42" s="11">
        <v>875000</v>
      </c>
      <c r="BB42" s="11">
        <v>145800</v>
      </c>
      <c r="BC42" s="11">
        <v>265846.16000000003</v>
      </c>
      <c r="BD42" s="11">
        <f>BC42-BB42</f>
        <v>120046.16000000003</v>
      </c>
      <c r="BE42" s="11">
        <f>IF(BB42=0,0,BC42/BB42*100)</f>
        <v>182.33618655692732</v>
      </c>
      <c r="BF42" s="11">
        <v>1405699</v>
      </c>
      <c r="BG42" s="11">
        <v>1405699</v>
      </c>
      <c r="BH42" s="11">
        <v>655470</v>
      </c>
      <c r="BI42" s="11">
        <v>659338.20000000007</v>
      </c>
      <c r="BJ42" s="11">
        <f>BI42-BH42</f>
        <v>3868.2000000000698</v>
      </c>
      <c r="BK42" s="11">
        <f>IF(BH42=0,0,BI42/BH42*100)</f>
        <v>100.59014142523685</v>
      </c>
      <c r="BL42" s="11">
        <v>299200</v>
      </c>
      <c r="BM42" s="11">
        <v>299200</v>
      </c>
      <c r="BN42" s="11">
        <v>139272</v>
      </c>
      <c r="BO42" s="11">
        <v>138764.49</v>
      </c>
      <c r="BP42" s="11">
        <f>BO42-BN42</f>
        <v>-507.51000000000931</v>
      </c>
      <c r="BQ42" s="11">
        <f>IF(BN42=0,0,BO42/BN42*100)</f>
        <v>99.635597966569009</v>
      </c>
      <c r="BR42" s="11">
        <v>782950</v>
      </c>
      <c r="BS42" s="11">
        <v>782950</v>
      </c>
      <c r="BT42" s="11">
        <v>188588</v>
      </c>
      <c r="BU42" s="11">
        <v>185112.31999999998</v>
      </c>
      <c r="BV42" s="11">
        <f>BU42-BT42</f>
        <v>-3475.6800000000221</v>
      </c>
      <c r="BW42" s="11">
        <f>IF(BT42=0,0,BU42/BT42*100)</f>
        <v>98.156998324389662</v>
      </c>
    </row>
    <row r="43" spans="1:75" x14ac:dyDescent="0.2">
      <c r="A43" s="10"/>
      <c r="B43" s="10">
        <v>18050300</v>
      </c>
      <c r="C43" s="10" t="s">
        <v>57</v>
      </c>
      <c r="D43" s="11">
        <v>2152452</v>
      </c>
      <c r="E43" s="11">
        <v>2502452</v>
      </c>
      <c r="F43" s="11">
        <v>1134099</v>
      </c>
      <c r="G43" s="11">
        <v>1456779.89</v>
      </c>
      <c r="H43" s="11">
        <f>G43-F43</f>
        <v>322680.8899999999</v>
      </c>
      <c r="I43" s="11">
        <f>IF(F43=0,0,G43/F43*100)</f>
        <v>128.45262097929722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2071970</v>
      </c>
      <c r="Q43" s="11">
        <v>2421970</v>
      </c>
      <c r="R43" s="11">
        <v>1107050</v>
      </c>
      <c r="S43" s="11">
        <v>1296232.54</v>
      </c>
      <c r="T43" s="11">
        <f>S43-R43</f>
        <v>189182.54000000004</v>
      </c>
      <c r="U43" s="11">
        <f>IF(R43=0,0,S43/R43*100)</f>
        <v>117.08888848742154</v>
      </c>
      <c r="V43" s="11">
        <v>2071970</v>
      </c>
      <c r="W43" s="11">
        <v>2421970</v>
      </c>
      <c r="X43" s="11">
        <v>1107050</v>
      </c>
      <c r="Y43" s="11">
        <v>1296232.54</v>
      </c>
      <c r="Z43" s="11">
        <f>Y43-X43</f>
        <v>189182.54000000004</v>
      </c>
      <c r="AA43" s="11">
        <f>IF(X43=0,0,Y43/X43*100)</f>
        <v>117.08888848742154</v>
      </c>
      <c r="AB43" s="11">
        <v>80482</v>
      </c>
      <c r="AC43" s="11">
        <v>80482</v>
      </c>
      <c r="AD43" s="11">
        <v>27049</v>
      </c>
      <c r="AE43" s="11">
        <v>160547.35</v>
      </c>
      <c r="AF43" s="11">
        <f>AE43-AD43</f>
        <v>133498.35</v>
      </c>
      <c r="AG43" s="11">
        <f>IF(AD43=0,0,AE43/AD43*100)</f>
        <v>593.5426448297535</v>
      </c>
      <c r="AH43" s="11">
        <v>0</v>
      </c>
      <c r="AI43" s="11">
        <v>0</v>
      </c>
      <c r="AJ43" s="11">
        <v>0</v>
      </c>
      <c r="AK43" s="11">
        <v>0</v>
      </c>
      <c r="AL43" s="11">
        <f>AK43-AJ43</f>
        <v>0</v>
      </c>
      <c r="AM43" s="11">
        <f>IF(AJ43=0,0,AK43/AJ43*100)</f>
        <v>0</v>
      </c>
      <c r="AN43" s="11">
        <v>1500</v>
      </c>
      <c r="AO43" s="11">
        <v>1500</v>
      </c>
      <c r="AP43" s="11">
        <v>625</v>
      </c>
      <c r="AQ43" s="11">
        <v>850</v>
      </c>
      <c r="AR43" s="11">
        <f>AQ43-AP43</f>
        <v>225</v>
      </c>
      <c r="AS43" s="11">
        <f>IF(AP43=0,0,AQ43/AP43*100)</f>
        <v>136</v>
      </c>
      <c r="AT43" s="11">
        <v>0</v>
      </c>
      <c r="AU43" s="11">
        <v>0</v>
      </c>
      <c r="AV43" s="11">
        <v>0</v>
      </c>
      <c r="AW43" s="11">
        <v>0</v>
      </c>
      <c r="AX43" s="11">
        <f>AW43-AV43</f>
        <v>0</v>
      </c>
      <c r="AY43" s="11">
        <f>IF(AV43=0,0,AW43/AV43*100)</f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f>BC43-BB43</f>
        <v>0</v>
      </c>
      <c r="BE43" s="11">
        <f>IF(BB43=0,0,BC43/BB43*100)</f>
        <v>0</v>
      </c>
      <c r="BF43" s="11">
        <v>63982</v>
      </c>
      <c r="BG43" s="11">
        <v>63982</v>
      </c>
      <c r="BH43" s="11">
        <v>21789</v>
      </c>
      <c r="BI43" s="11">
        <v>150115.21</v>
      </c>
      <c r="BJ43" s="11">
        <f>BI43-BH43</f>
        <v>128326.20999999999</v>
      </c>
      <c r="BK43" s="11">
        <f>IF(BH43=0,0,BI43/BH43*100)</f>
        <v>688.94951581073019</v>
      </c>
      <c r="BL43" s="11">
        <v>15000</v>
      </c>
      <c r="BM43" s="11">
        <v>15000</v>
      </c>
      <c r="BN43" s="11">
        <v>4635</v>
      </c>
      <c r="BO43" s="11">
        <v>5132.1400000000003</v>
      </c>
      <c r="BP43" s="11">
        <f>BO43-BN43</f>
        <v>497.14000000000033</v>
      </c>
      <c r="BQ43" s="11">
        <f>IF(BN43=0,0,BO43/BN43*100)</f>
        <v>110.72578209277239</v>
      </c>
      <c r="BR43" s="11">
        <v>0</v>
      </c>
      <c r="BS43" s="11">
        <v>0</v>
      </c>
      <c r="BT43" s="11">
        <v>0</v>
      </c>
      <c r="BU43" s="11">
        <v>4450</v>
      </c>
      <c r="BV43" s="11">
        <f>BU43-BT43</f>
        <v>4450</v>
      </c>
      <c r="BW43" s="11">
        <f>IF(BT43=0,0,BU43/BT43*100)</f>
        <v>0</v>
      </c>
    </row>
    <row r="44" spans="1:75" x14ac:dyDescent="0.2">
      <c r="A44" s="10"/>
      <c r="B44" s="10">
        <v>18050400</v>
      </c>
      <c r="C44" s="10" t="s">
        <v>58</v>
      </c>
      <c r="D44" s="11">
        <v>9694697</v>
      </c>
      <c r="E44" s="11">
        <v>9957018</v>
      </c>
      <c r="F44" s="11">
        <v>4557895</v>
      </c>
      <c r="G44" s="11">
        <v>4587960.2300000004</v>
      </c>
      <c r="H44" s="11">
        <f>G44-F44</f>
        <v>30065.230000000447</v>
      </c>
      <c r="I44" s="11">
        <f>IF(F44=0,0,G44/F44*100)</f>
        <v>100.65962971942093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8469350</v>
      </c>
      <c r="Q44" s="11">
        <v>8731671</v>
      </c>
      <c r="R44" s="11">
        <v>3965641</v>
      </c>
      <c r="S44" s="11">
        <v>4068239.47</v>
      </c>
      <c r="T44" s="11">
        <f>S44-R44</f>
        <v>102598.4700000002</v>
      </c>
      <c r="U44" s="11">
        <f>IF(R44=0,0,S44/R44*100)</f>
        <v>102.58718502254742</v>
      </c>
      <c r="V44" s="11">
        <v>8469350</v>
      </c>
      <c r="W44" s="11">
        <v>8731671</v>
      </c>
      <c r="X44" s="11">
        <v>3965641</v>
      </c>
      <c r="Y44" s="11">
        <v>4068239.47</v>
      </c>
      <c r="Z44" s="11">
        <f>Y44-X44</f>
        <v>102598.4700000002</v>
      </c>
      <c r="AA44" s="11">
        <f>IF(X44=0,0,Y44/X44*100)</f>
        <v>102.58718502254742</v>
      </c>
      <c r="AB44" s="11">
        <v>1225347</v>
      </c>
      <c r="AC44" s="11">
        <v>1225347</v>
      </c>
      <c r="AD44" s="11">
        <v>592254</v>
      </c>
      <c r="AE44" s="11">
        <v>519720.76</v>
      </c>
      <c r="AF44" s="11">
        <f>AE44-AD44</f>
        <v>-72533.239999999991</v>
      </c>
      <c r="AG44" s="11">
        <f>IF(AD44=0,0,AE44/AD44*100)</f>
        <v>87.753018130734446</v>
      </c>
      <c r="AH44" s="11">
        <v>76455</v>
      </c>
      <c r="AI44" s="11">
        <v>76455</v>
      </c>
      <c r="AJ44" s="11">
        <v>31865</v>
      </c>
      <c r="AK44" s="11">
        <v>24639.58</v>
      </c>
      <c r="AL44" s="11">
        <f>AK44-AJ44</f>
        <v>-7225.4199999999983</v>
      </c>
      <c r="AM44" s="11">
        <f>IF(AJ44=0,0,AK44/AJ44*100)</f>
        <v>77.324901930017262</v>
      </c>
      <c r="AN44" s="11">
        <v>250000</v>
      </c>
      <c r="AO44" s="11">
        <v>250000</v>
      </c>
      <c r="AP44" s="11">
        <v>104166</v>
      </c>
      <c r="AQ44" s="11">
        <v>134699.49</v>
      </c>
      <c r="AR44" s="11">
        <f>AQ44-AP44</f>
        <v>30533.489999999991</v>
      </c>
      <c r="AS44" s="11">
        <f>IF(AP44=0,0,AQ44/AP44*100)</f>
        <v>129.31233799896319</v>
      </c>
      <c r="AT44" s="11">
        <v>57300</v>
      </c>
      <c r="AU44" s="11">
        <v>57300</v>
      </c>
      <c r="AV44" s="11">
        <v>23800</v>
      </c>
      <c r="AW44" s="11">
        <v>24618.400000000001</v>
      </c>
      <c r="AX44" s="11">
        <f>AW44-AV44</f>
        <v>818.40000000000146</v>
      </c>
      <c r="AY44" s="11">
        <f>IF(AV44=0,0,AW44/AV44*100)</f>
        <v>103.43865546218487</v>
      </c>
      <c r="AZ44" s="11">
        <v>15000</v>
      </c>
      <c r="BA44" s="11">
        <v>15000</v>
      </c>
      <c r="BB44" s="11">
        <v>2500</v>
      </c>
      <c r="BC44" s="11">
        <v>6695.9</v>
      </c>
      <c r="BD44" s="11">
        <f>BC44-BB44</f>
        <v>4195.8999999999996</v>
      </c>
      <c r="BE44" s="11">
        <f>IF(BB44=0,0,BC44/BB44*100)</f>
        <v>267.83600000000001</v>
      </c>
      <c r="BF44" s="11">
        <v>709985</v>
      </c>
      <c r="BG44" s="11">
        <v>709985</v>
      </c>
      <c r="BH44" s="11">
        <v>382109</v>
      </c>
      <c r="BI44" s="11">
        <v>273366.59000000003</v>
      </c>
      <c r="BJ44" s="11">
        <f>BI44-BH44</f>
        <v>-108742.40999999997</v>
      </c>
      <c r="BK44" s="11">
        <f>IF(BH44=0,0,BI44/BH44*100)</f>
        <v>71.541520874933596</v>
      </c>
      <c r="BL44" s="11">
        <v>80200</v>
      </c>
      <c r="BM44" s="11">
        <v>80200</v>
      </c>
      <c r="BN44" s="11">
        <v>33417</v>
      </c>
      <c r="BO44" s="11">
        <v>37593</v>
      </c>
      <c r="BP44" s="11">
        <f>BO44-BN44</f>
        <v>4176</v>
      </c>
      <c r="BQ44" s="11">
        <f>IF(BN44=0,0,BO44/BN44*100)</f>
        <v>112.49663345004039</v>
      </c>
      <c r="BR44" s="11">
        <v>36407</v>
      </c>
      <c r="BS44" s="11">
        <v>36407</v>
      </c>
      <c r="BT44" s="11">
        <v>14397</v>
      </c>
      <c r="BU44" s="11">
        <v>18107.8</v>
      </c>
      <c r="BV44" s="11">
        <f>BU44-BT44</f>
        <v>3710.7999999999993</v>
      </c>
      <c r="BW44" s="11">
        <f>IF(BT44=0,0,BU44/BT44*100)</f>
        <v>125.77481419740224</v>
      </c>
    </row>
    <row r="45" spans="1:75" x14ac:dyDescent="0.2">
      <c r="A45" s="10"/>
      <c r="B45" s="10">
        <v>18050500</v>
      </c>
      <c r="C45" s="10" t="s">
        <v>59</v>
      </c>
      <c r="D45" s="11">
        <v>5009777</v>
      </c>
      <c r="E45" s="11">
        <v>5009777</v>
      </c>
      <c r="F45" s="11">
        <v>1098125</v>
      </c>
      <c r="G45" s="11">
        <v>1667081.13</v>
      </c>
      <c r="H45" s="11">
        <f>G45-F45</f>
        <v>568956.12999999989</v>
      </c>
      <c r="I45" s="11">
        <f>IF(F45=0,0,G45/F45*100)</f>
        <v>151.81159977233921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0</v>
      </c>
      <c r="Q45" s="11">
        <v>0</v>
      </c>
      <c r="R45" s="11">
        <v>0</v>
      </c>
      <c r="S45" s="11">
        <v>0</v>
      </c>
      <c r="T45" s="11">
        <f>S45-R45</f>
        <v>0</v>
      </c>
      <c r="U45" s="11">
        <f>IF(R45=0,0,S45/R45*100)</f>
        <v>0</v>
      </c>
      <c r="V45" s="11">
        <v>0</v>
      </c>
      <c r="W45" s="11">
        <v>0</v>
      </c>
      <c r="X45" s="11">
        <v>0</v>
      </c>
      <c r="Y45" s="11">
        <v>0</v>
      </c>
      <c r="Z45" s="11">
        <f>Y45-X45</f>
        <v>0</v>
      </c>
      <c r="AA45" s="11">
        <f>IF(X45=0,0,Y45/X45*100)</f>
        <v>0</v>
      </c>
      <c r="AB45" s="11">
        <v>5009777</v>
      </c>
      <c r="AC45" s="11">
        <v>5009777</v>
      </c>
      <c r="AD45" s="11">
        <v>1098125</v>
      </c>
      <c r="AE45" s="11">
        <v>1667081.13</v>
      </c>
      <c r="AF45" s="11">
        <f>AE45-AD45</f>
        <v>568956.12999999989</v>
      </c>
      <c r="AG45" s="11">
        <f>IF(AD45=0,0,AE45/AD45*100)</f>
        <v>151.81159977233921</v>
      </c>
      <c r="AH45" s="11">
        <v>511000</v>
      </c>
      <c r="AI45" s="11">
        <v>511000</v>
      </c>
      <c r="AJ45" s="11">
        <v>85160</v>
      </c>
      <c r="AK45" s="11">
        <v>125836.5</v>
      </c>
      <c r="AL45" s="11">
        <f>AK45-AJ45</f>
        <v>40676.5</v>
      </c>
      <c r="AM45" s="11">
        <f>IF(AJ45=0,0,AK45/AJ45*100)</f>
        <v>147.76479567872241</v>
      </c>
      <c r="AN45" s="11">
        <v>858500</v>
      </c>
      <c r="AO45" s="11">
        <v>858500</v>
      </c>
      <c r="AP45" s="11">
        <v>143082</v>
      </c>
      <c r="AQ45" s="11">
        <v>203550.63</v>
      </c>
      <c r="AR45" s="11">
        <f>AQ45-AP45</f>
        <v>60468.630000000005</v>
      </c>
      <c r="AS45" s="11">
        <f>IF(AP45=0,0,AQ45/AP45*100)</f>
        <v>142.26152136537092</v>
      </c>
      <c r="AT45" s="11">
        <v>1198002</v>
      </c>
      <c r="AU45" s="11">
        <v>1198002</v>
      </c>
      <c r="AV45" s="11">
        <v>199600</v>
      </c>
      <c r="AW45" s="11">
        <v>584093.47</v>
      </c>
      <c r="AX45" s="11">
        <f>AW45-AV45</f>
        <v>384493.47</v>
      </c>
      <c r="AY45" s="11">
        <f>IF(AV45=0,0,AW45/AV45*100)</f>
        <v>292.63199899799599</v>
      </c>
      <c r="AZ45" s="11">
        <v>860000</v>
      </c>
      <c r="BA45" s="11">
        <v>860000</v>
      </c>
      <c r="BB45" s="11">
        <v>143300</v>
      </c>
      <c r="BC45" s="11">
        <v>259150.26</v>
      </c>
      <c r="BD45" s="11">
        <f>BC45-BB45</f>
        <v>115850.26000000001</v>
      </c>
      <c r="BE45" s="11">
        <f>IF(BB45=0,0,BC45/BB45*100)</f>
        <v>180.84456385205863</v>
      </c>
      <c r="BF45" s="11">
        <v>631732</v>
      </c>
      <c r="BG45" s="11">
        <v>631732</v>
      </c>
      <c r="BH45" s="11">
        <v>251572</v>
      </c>
      <c r="BI45" s="11">
        <v>235856.4</v>
      </c>
      <c r="BJ45" s="11">
        <f>BI45-BH45</f>
        <v>-15715.600000000006</v>
      </c>
      <c r="BK45" s="11">
        <f>IF(BH45=0,0,BI45/BH45*100)</f>
        <v>93.753040878953144</v>
      </c>
      <c r="BL45" s="11">
        <v>204000</v>
      </c>
      <c r="BM45" s="11">
        <v>204000</v>
      </c>
      <c r="BN45" s="11">
        <v>101220</v>
      </c>
      <c r="BO45" s="11">
        <v>96039.35</v>
      </c>
      <c r="BP45" s="11">
        <f>BO45-BN45</f>
        <v>-5180.6499999999942</v>
      </c>
      <c r="BQ45" s="11">
        <f>IF(BN45=0,0,BO45/BN45*100)</f>
        <v>94.881792135941524</v>
      </c>
      <c r="BR45" s="11">
        <v>746543</v>
      </c>
      <c r="BS45" s="11">
        <v>746543</v>
      </c>
      <c r="BT45" s="11">
        <v>174191</v>
      </c>
      <c r="BU45" s="11">
        <v>162554.51999999999</v>
      </c>
      <c r="BV45" s="11">
        <f>BU45-BT45</f>
        <v>-11636.48000000001</v>
      </c>
      <c r="BW45" s="11">
        <f>IF(BT45=0,0,BU45/BT45*100)</f>
        <v>93.319700788215229</v>
      </c>
    </row>
    <row r="46" spans="1:75" x14ac:dyDescent="0.2">
      <c r="A46" s="10"/>
      <c r="B46" s="10">
        <v>20000000</v>
      </c>
      <c r="C46" s="10" t="s">
        <v>60</v>
      </c>
      <c r="D46" s="11">
        <v>3146780</v>
      </c>
      <c r="E46" s="11">
        <v>3596780</v>
      </c>
      <c r="F46" s="11">
        <v>1596253</v>
      </c>
      <c r="G46" s="11">
        <v>1362809.01</v>
      </c>
      <c r="H46" s="11">
        <f>G46-F46</f>
        <v>-233443.99</v>
      </c>
      <c r="I46" s="11">
        <f>IF(F46=0,0,G46/F46*100)</f>
        <v>85.37550187846162</v>
      </c>
      <c r="J46" s="11">
        <v>475600</v>
      </c>
      <c r="K46" s="11">
        <v>475600</v>
      </c>
      <c r="L46" s="11">
        <v>195775</v>
      </c>
      <c r="M46" s="11">
        <v>223639.62</v>
      </c>
      <c r="N46" s="11">
        <f>M46-L46</f>
        <v>27864.619999999995</v>
      </c>
      <c r="O46" s="11">
        <f>IF(L46=0,0,M46/L46*100)</f>
        <v>114.23298173924148</v>
      </c>
      <c r="P46" s="11">
        <v>2663730</v>
      </c>
      <c r="Q46" s="11">
        <v>3113730</v>
      </c>
      <c r="R46" s="11">
        <v>1397700</v>
      </c>
      <c r="S46" s="11">
        <v>1133596.9000000001</v>
      </c>
      <c r="T46" s="11">
        <f>S46-R46</f>
        <v>-264103.09999999986</v>
      </c>
      <c r="U46" s="11">
        <f>IF(R46=0,0,S46/R46*100)</f>
        <v>81.104450168133368</v>
      </c>
      <c r="V46" s="11">
        <v>2663730</v>
      </c>
      <c r="W46" s="11">
        <v>3113730</v>
      </c>
      <c r="X46" s="11">
        <v>1397700</v>
      </c>
      <c r="Y46" s="11">
        <v>1133596.9000000001</v>
      </c>
      <c r="Z46" s="11">
        <f>Y46-X46</f>
        <v>-264103.09999999986</v>
      </c>
      <c r="AA46" s="11">
        <f>IF(X46=0,0,Y46/X46*100)</f>
        <v>81.104450168133368</v>
      </c>
      <c r="AB46" s="11">
        <v>7450</v>
      </c>
      <c r="AC46" s="11">
        <v>7450</v>
      </c>
      <c r="AD46" s="11">
        <v>2778</v>
      </c>
      <c r="AE46" s="11">
        <v>5572.49</v>
      </c>
      <c r="AF46" s="11">
        <f>AE46-AD46</f>
        <v>2794.49</v>
      </c>
      <c r="AG46" s="11">
        <f>IF(AD46=0,0,AE46/AD46*100)</f>
        <v>200.593592512599</v>
      </c>
      <c r="AH46" s="11">
        <v>1000</v>
      </c>
      <c r="AI46" s="11">
        <v>1000</v>
      </c>
      <c r="AJ46" s="11">
        <v>320</v>
      </c>
      <c r="AK46" s="11">
        <v>225.42</v>
      </c>
      <c r="AL46" s="11">
        <f>AK46-AJ46</f>
        <v>-94.580000000000013</v>
      </c>
      <c r="AM46" s="11">
        <f>IF(AJ46=0,0,AK46/AJ46*100)</f>
        <v>70.443749999999994</v>
      </c>
      <c r="AN46" s="11">
        <v>3270</v>
      </c>
      <c r="AO46" s="11">
        <v>3270</v>
      </c>
      <c r="AP46" s="11">
        <v>1363</v>
      </c>
      <c r="AQ46" s="11">
        <v>647.05999999999995</v>
      </c>
      <c r="AR46" s="11">
        <f>AQ46-AP46</f>
        <v>-715.94</v>
      </c>
      <c r="AS46" s="11">
        <f>IF(AP46=0,0,AQ46/AP46*100)</f>
        <v>47.473220836390311</v>
      </c>
      <c r="AT46" s="11">
        <v>1080</v>
      </c>
      <c r="AU46" s="11">
        <v>1080</v>
      </c>
      <c r="AV46" s="11">
        <v>429</v>
      </c>
      <c r="AW46" s="11">
        <v>2361.5099999999998</v>
      </c>
      <c r="AX46" s="11">
        <f>AW46-AV46</f>
        <v>1932.5099999999998</v>
      </c>
      <c r="AY46" s="11">
        <f>IF(AV46=0,0,AW46/AV46*100)</f>
        <v>550.46853146853141</v>
      </c>
      <c r="AZ46" s="11">
        <v>0</v>
      </c>
      <c r="BA46" s="11">
        <v>0</v>
      </c>
      <c r="BB46" s="11">
        <v>0</v>
      </c>
      <c r="BC46" s="11">
        <v>194.99</v>
      </c>
      <c r="BD46" s="11">
        <f>BC46-BB46</f>
        <v>194.99</v>
      </c>
      <c r="BE46" s="11">
        <f>IF(BB46=0,0,BC46/BB46*100)</f>
        <v>0</v>
      </c>
      <c r="BF46" s="11">
        <v>1370</v>
      </c>
      <c r="BG46" s="11">
        <v>1370</v>
      </c>
      <c r="BH46" s="11">
        <v>360</v>
      </c>
      <c r="BI46" s="11">
        <v>374.9</v>
      </c>
      <c r="BJ46" s="11">
        <f>BI46-BH46</f>
        <v>14.899999999999977</v>
      </c>
      <c r="BK46" s="11">
        <f>IF(BH46=0,0,BI46/BH46*100)</f>
        <v>104.13888888888889</v>
      </c>
      <c r="BL46" s="11">
        <v>710</v>
      </c>
      <c r="BM46" s="11">
        <v>710</v>
      </c>
      <c r="BN46" s="11">
        <v>299</v>
      </c>
      <c r="BO46" s="11">
        <v>1644.8500000000001</v>
      </c>
      <c r="BP46" s="11">
        <f>BO46-BN46</f>
        <v>1345.8500000000001</v>
      </c>
      <c r="BQ46" s="11">
        <f>IF(BN46=0,0,BO46/BN46*100)</f>
        <v>550.11705685618733</v>
      </c>
      <c r="BR46" s="11">
        <v>20</v>
      </c>
      <c r="BS46" s="11">
        <v>20</v>
      </c>
      <c r="BT46" s="11">
        <v>7</v>
      </c>
      <c r="BU46" s="11">
        <v>123.76</v>
      </c>
      <c r="BV46" s="11">
        <f>BU46-BT46</f>
        <v>116.76</v>
      </c>
      <c r="BW46" s="11">
        <f>IF(BT46=0,0,BU46/BT46*100)</f>
        <v>1768</v>
      </c>
    </row>
    <row r="47" spans="1:75" x14ac:dyDescent="0.2">
      <c r="A47" s="10"/>
      <c r="B47" s="10">
        <v>21000000</v>
      </c>
      <c r="C47" s="10" t="s">
        <v>61</v>
      </c>
      <c r="D47" s="11">
        <v>124900</v>
      </c>
      <c r="E47" s="11">
        <v>124900</v>
      </c>
      <c r="F47" s="11">
        <v>24462</v>
      </c>
      <c r="G47" s="11">
        <v>29580.460000000003</v>
      </c>
      <c r="H47" s="11">
        <f>G47-F47</f>
        <v>5118.4600000000028</v>
      </c>
      <c r="I47" s="11">
        <f>IF(F47=0,0,G47/F47*100)</f>
        <v>120.92412721772546</v>
      </c>
      <c r="J47" s="11">
        <v>7100</v>
      </c>
      <c r="K47" s="11">
        <v>7100</v>
      </c>
      <c r="L47" s="11">
        <v>1775</v>
      </c>
      <c r="M47" s="11">
        <v>1483</v>
      </c>
      <c r="N47" s="11">
        <f>M47-L47</f>
        <v>-292</v>
      </c>
      <c r="O47" s="11">
        <f>IF(L47=0,0,M47/L47*100)</f>
        <v>83.549295774647888</v>
      </c>
      <c r="P47" s="11">
        <v>116800</v>
      </c>
      <c r="Q47" s="11">
        <v>116800</v>
      </c>
      <c r="R47" s="11">
        <v>22270</v>
      </c>
      <c r="S47" s="11">
        <v>28097.460000000003</v>
      </c>
      <c r="T47" s="11">
        <f>S47-R47</f>
        <v>5827.4600000000028</v>
      </c>
      <c r="U47" s="11">
        <f>IF(R47=0,0,S47/R47*100)</f>
        <v>126.16731028289179</v>
      </c>
      <c r="V47" s="11">
        <v>116800</v>
      </c>
      <c r="W47" s="11">
        <v>116800</v>
      </c>
      <c r="X47" s="11">
        <v>22270</v>
      </c>
      <c r="Y47" s="11">
        <v>28097.460000000003</v>
      </c>
      <c r="Z47" s="11">
        <f>Y47-X47</f>
        <v>5827.4600000000028</v>
      </c>
      <c r="AA47" s="11">
        <f>IF(X47=0,0,Y47/X47*100)</f>
        <v>126.16731028289179</v>
      </c>
      <c r="AB47" s="11">
        <v>1000</v>
      </c>
      <c r="AC47" s="11">
        <v>1000</v>
      </c>
      <c r="AD47" s="11">
        <v>417</v>
      </c>
      <c r="AE47" s="11">
        <v>0</v>
      </c>
      <c r="AF47" s="11">
        <f>AE47-AD47</f>
        <v>-417</v>
      </c>
      <c r="AG47" s="11">
        <f>IF(AD47=0,0,AE47/AD47*100)</f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f>AK47-AJ47</f>
        <v>0</v>
      </c>
      <c r="AM47" s="11">
        <f>IF(AJ47=0,0,AK47/AJ47*100)</f>
        <v>0</v>
      </c>
      <c r="AN47" s="11">
        <v>1000</v>
      </c>
      <c r="AO47" s="11">
        <v>1000</v>
      </c>
      <c r="AP47" s="11">
        <v>417</v>
      </c>
      <c r="AQ47" s="11">
        <v>0</v>
      </c>
      <c r="AR47" s="11">
        <f>AQ47-AP47</f>
        <v>-417</v>
      </c>
      <c r="AS47" s="11">
        <f>IF(AP47=0,0,AQ47/AP47*100)</f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f>AW47-AV47</f>
        <v>0</v>
      </c>
      <c r="AY47" s="11">
        <f>IF(AV47=0,0,AW47/AV47*100)</f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f>BC47-BB47</f>
        <v>0</v>
      </c>
      <c r="BE47" s="11">
        <f>IF(BB47=0,0,BC47/BB47*100)</f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f>BI47-BH47</f>
        <v>0</v>
      </c>
      <c r="BK47" s="11">
        <f>IF(BH47=0,0,BI47/BH47*100)</f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f>BO47-BN47</f>
        <v>0</v>
      </c>
      <c r="BQ47" s="11">
        <f>IF(BN47=0,0,BO47/BN47*100)</f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f>BU47-BT47</f>
        <v>0</v>
      </c>
      <c r="BW47" s="11">
        <f>IF(BT47=0,0,BU47/BT47*100)</f>
        <v>0</v>
      </c>
    </row>
    <row r="48" spans="1:75" x14ac:dyDescent="0.2">
      <c r="A48" s="10"/>
      <c r="B48" s="10">
        <v>21010000</v>
      </c>
      <c r="C48" s="10" t="s">
        <v>62</v>
      </c>
      <c r="D48" s="11">
        <v>7100</v>
      </c>
      <c r="E48" s="11">
        <v>7100</v>
      </c>
      <c r="F48" s="11">
        <v>1775</v>
      </c>
      <c r="G48" s="11">
        <v>1483</v>
      </c>
      <c r="H48" s="11">
        <f>G48-F48</f>
        <v>-292</v>
      </c>
      <c r="I48" s="11">
        <f>IF(F48=0,0,G48/F48*100)</f>
        <v>83.549295774647888</v>
      </c>
      <c r="J48" s="11">
        <v>7100</v>
      </c>
      <c r="K48" s="11">
        <v>7100</v>
      </c>
      <c r="L48" s="11">
        <v>1775</v>
      </c>
      <c r="M48" s="11">
        <v>1483</v>
      </c>
      <c r="N48" s="11">
        <f>M48-L48</f>
        <v>-292</v>
      </c>
      <c r="O48" s="11">
        <f>IF(L48=0,0,M48/L48*100)</f>
        <v>83.549295774647888</v>
      </c>
      <c r="P48" s="11">
        <v>0</v>
      </c>
      <c r="Q48" s="11">
        <v>0</v>
      </c>
      <c r="R48" s="11">
        <v>0</v>
      </c>
      <c r="S48" s="11">
        <v>0</v>
      </c>
      <c r="T48" s="11">
        <f>S48-R48</f>
        <v>0</v>
      </c>
      <c r="U48" s="11">
        <f>IF(R48=0,0,S48/R48*100)</f>
        <v>0</v>
      </c>
      <c r="V48" s="11">
        <v>0</v>
      </c>
      <c r="W48" s="11">
        <v>0</v>
      </c>
      <c r="X48" s="11">
        <v>0</v>
      </c>
      <c r="Y48" s="11">
        <v>0</v>
      </c>
      <c r="Z48" s="11">
        <f>Y48-X48</f>
        <v>0</v>
      </c>
      <c r="AA48" s="11">
        <f>IF(X48=0,0,Y48/X48*100)</f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f>AE48-AD48</f>
        <v>0</v>
      </c>
      <c r="AG48" s="11">
        <f>IF(AD48=0,0,AE48/AD48*100)</f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f>AK48-AJ48</f>
        <v>0</v>
      </c>
      <c r="AM48" s="11">
        <f>IF(AJ48=0,0,AK48/AJ48*100)</f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f>AQ48-AP48</f>
        <v>0</v>
      </c>
      <c r="AS48" s="11">
        <f>IF(AP48=0,0,AQ48/AP48*100)</f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f>AW48-AV48</f>
        <v>0</v>
      </c>
      <c r="AY48" s="11">
        <f>IF(AV48=0,0,AW48/AV48*100)</f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f>BC48-BB48</f>
        <v>0</v>
      </c>
      <c r="BE48" s="11">
        <f>IF(BB48=0,0,BC48/BB48*100)</f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f>BI48-BH48</f>
        <v>0</v>
      </c>
      <c r="BK48" s="11">
        <f>IF(BH48=0,0,BI48/BH48*100)</f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f>BO48-BN48</f>
        <v>0</v>
      </c>
      <c r="BQ48" s="11">
        <f>IF(BN48=0,0,BO48/BN48*100)</f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f>BU48-BT48</f>
        <v>0</v>
      </c>
      <c r="BW48" s="11">
        <f>IF(BT48=0,0,BU48/BT48*100)</f>
        <v>0</v>
      </c>
    </row>
    <row r="49" spans="1:75" x14ac:dyDescent="0.2">
      <c r="A49" s="10"/>
      <c r="B49" s="10">
        <v>21010300</v>
      </c>
      <c r="C49" s="10" t="s">
        <v>63</v>
      </c>
      <c r="D49" s="11">
        <v>7100</v>
      </c>
      <c r="E49" s="11">
        <v>7100</v>
      </c>
      <c r="F49" s="11">
        <v>1775</v>
      </c>
      <c r="G49" s="11">
        <v>1483</v>
      </c>
      <c r="H49" s="11">
        <f>G49-F49</f>
        <v>-292</v>
      </c>
      <c r="I49" s="11">
        <f>IF(F49=0,0,G49/F49*100)</f>
        <v>83.549295774647888</v>
      </c>
      <c r="J49" s="11">
        <v>7100</v>
      </c>
      <c r="K49" s="11">
        <v>7100</v>
      </c>
      <c r="L49" s="11">
        <v>1775</v>
      </c>
      <c r="M49" s="11">
        <v>1483</v>
      </c>
      <c r="N49" s="11">
        <f>M49-L49</f>
        <v>-292</v>
      </c>
      <c r="O49" s="11">
        <f>IF(L49=0,0,M49/L49*100)</f>
        <v>83.549295774647888</v>
      </c>
      <c r="P49" s="11">
        <v>0</v>
      </c>
      <c r="Q49" s="11">
        <v>0</v>
      </c>
      <c r="R49" s="11">
        <v>0</v>
      </c>
      <c r="S49" s="11">
        <v>0</v>
      </c>
      <c r="T49" s="11">
        <f>S49-R49</f>
        <v>0</v>
      </c>
      <c r="U49" s="11">
        <f>IF(R49=0,0,S49/R49*100)</f>
        <v>0</v>
      </c>
      <c r="V49" s="11">
        <v>0</v>
      </c>
      <c r="W49" s="11">
        <v>0</v>
      </c>
      <c r="X49" s="11">
        <v>0</v>
      </c>
      <c r="Y49" s="11">
        <v>0</v>
      </c>
      <c r="Z49" s="11">
        <f>Y49-X49</f>
        <v>0</v>
      </c>
      <c r="AA49" s="11">
        <f>IF(X49=0,0,Y49/X49*100)</f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f>AE49-AD49</f>
        <v>0</v>
      </c>
      <c r="AG49" s="11">
        <f>IF(AD49=0,0,AE49/AD49*100)</f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f>AK49-AJ49</f>
        <v>0</v>
      </c>
      <c r="AM49" s="11">
        <f>IF(AJ49=0,0,AK49/AJ49*100)</f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f>BU49-BT49</f>
        <v>0</v>
      </c>
      <c r="BW49" s="11">
        <f>IF(BT49=0,0,BU49/BT49*100)</f>
        <v>0</v>
      </c>
    </row>
    <row r="50" spans="1:75" x14ac:dyDescent="0.2">
      <c r="A50" s="10"/>
      <c r="B50" s="10">
        <v>21080000</v>
      </c>
      <c r="C50" s="10" t="s">
        <v>64</v>
      </c>
      <c r="D50" s="11">
        <v>117800</v>
      </c>
      <c r="E50" s="11">
        <v>117800</v>
      </c>
      <c r="F50" s="11">
        <v>22687</v>
      </c>
      <c r="G50" s="11">
        <v>28097.460000000003</v>
      </c>
      <c r="H50" s="11">
        <f>G50-F50</f>
        <v>5410.4600000000028</v>
      </c>
      <c r="I50" s="11">
        <f>IF(F50=0,0,G50/F50*100)</f>
        <v>123.84828315775556</v>
      </c>
      <c r="J50" s="11">
        <v>0</v>
      </c>
      <c r="K50" s="11">
        <v>0</v>
      </c>
      <c r="L50" s="11">
        <v>0</v>
      </c>
      <c r="M50" s="11">
        <v>0</v>
      </c>
      <c r="N50" s="11">
        <f>M50-L50</f>
        <v>0</v>
      </c>
      <c r="O50" s="11">
        <f>IF(L50=0,0,M50/L50*100)</f>
        <v>0</v>
      </c>
      <c r="P50" s="11">
        <v>116800</v>
      </c>
      <c r="Q50" s="11">
        <v>116800</v>
      </c>
      <c r="R50" s="11">
        <v>22270</v>
      </c>
      <c r="S50" s="11">
        <v>28097.460000000003</v>
      </c>
      <c r="T50" s="11">
        <f>S50-R50</f>
        <v>5827.4600000000028</v>
      </c>
      <c r="U50" s="11">
        <f>IF(R50=0,0,S50/R50*100)</f>
        <v>126.16731028289179</v>
      </c>
      <c r="V50" s="11">
        <v>116800</v>
      </c>
      <c r="W50" s="11">
        <v>116800</v>
      </c>
      <c r="X50" s="11">
        <v>22270</v>
      </c>
      <c r="Y50" s="11">
        <v>28097.460000000003</v>
      </c>
      <c r="Z50" s="11">
        <f>Y50-X50</f>
        <v>5827.4600000000028</v>
      </c>
      <c r="AA50" s="11">
        <f>IF(X50=0,0,Y50/X50*100)</f>
        <v>126.16731028289179</v>
      </c>
      <c r="AB50" s="11">
        <v>1000</v>
      </c>
      <c r="AC50" s="11">
        <v>1000</v>
      </c>
      <c r="AD50" s="11">
        <v>417</v>
      </c>
      <c r="AE50" s="11">
        <v>0</v>
      </c>
      <c r="AF50" s="11">
        <f>AE50-AD50</f>
        <v>-417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1000</v>
      </c>
      <c r="AO50" s="11">
        <v>1000</v>
      </c>
      <c r="AP50" s="11">
        <v>417</v>
      </c>
      <c r="AQ50" s="11">
        <v>0</v>
      </c>
      <c r="AR50" s="11">
        <f>AQ50-AP50</f>
        <v>-417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</row>
    <row r="51" spans="1:75" x14ac:dyDescent="0.2">
      <c r="A51" s="10"/>
      <c r="B51" s="10">
        <v>21081100</v>
      </c>
      <c r="C51" s="10" t="s">
        <v>65</v>
      </c>
      <c r="D51" s="11">
        <v>7100</v>
      </c>
      <c r="E51" s="11">
        <v>7100</v>
      </c>
      <c r="F51" s="11">
        <v>3487</v>
      </c>
      <c r="G51" s="11">
        <v>10271.08</v>
      </c>
      <c r="H51" s="11">
        <f>G51-F51</f>
        <v>6784.08</v>
      </c>
      <c r="I51" s="11">
        <f>IF(F51=0,0,G51/F51*100)</f>
        <v>294.55348437051907</v>
      </c>
      <c r="J51" s="11">
        <v>0</v>
      </c>
      <c r="K51" s="11">
        <v>0</v>
      </c>
      <c r="L51" s="11">
        <v>0</v>
      </c>
      <c r="M51" s="11">
        <v>0</v>
      </c>
      <c r="N51" s="11">
        <f>M51-L51</f>
        <v>0</v>
      </c>
      <c r="O51" s="11">
        <f>IF(L51=0,0,M51/L51*100)</f>
        <v>0</v>
      </c>
      <c r="P51" s="11">
        <v>6100</v>
      </c>
      <c r="Q51" s="11">
        <v>6100</v>
      </c>
      <c r="R51" s="11">
        <v>3070</v>
      </c>
      <c r="S51" s="11">
        <v>10271.08</v>
      </c>
      <c r="T51" s="11">
        <f>S51-R51</f>
        <v>7201.08</v>
      </c>
      <c r="U51" s="11">
        <f>IF(R51=0,0,S51/R51*100)</f>
        <v>334.56286644951143</v>
      </c>
      <c r="V51" s="11">
        <v>6100</v>
      </c>
      <c r="W51" s="11">
        <v>6100</v>
      </c>
      <c r="X51" s="11">
        <v>3070</v>
      </c>
      <c r="Y51" s="11">
        <v>10271.08</v>
      </c>
      <c r="Z51" s="11">
        <f>Y51-X51</f>
        <v>7201.08</v>
      </c>
      <c r="AA51" s="11">
        <f>IF(X51=0,0,Y51/X51*100)</f>
        <v>334.56286644951143</v>
      </c>
      <c r="AB51" s="11">
        <v>1000</v>
      </c>
      <c r="AC51" s="11">
        <v>1000</v>
      </c>
      <c r="AD51" s="11">
        <v>417</v>
      </c>
      <c r="AE51" s="11">
        <v>0</v>
      </c>
      <c r="AF51" s="11">
        <f>AE51-AD51</f>
        <v>-417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1000</v>
      </c>
      <c r="AO51" s="11">
        <v>1000</v>
      </c>
      <c r="AP51" s="11">
        <v>417</v>
      </c>
      <c r="AQ51" s="11">
        <v>0</v>
      </c>
      <c r="AR51" s="11">
        <f>AQ51-AP51</f>
        <v>-417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</row>
    <row r="52" spans="1:75" x14ac:dyDescent="0.2">
      <c r="A52" s="10"/>
      <c r="B52" s="10">
        <v>21081500</v>
      </c>
      <c r="C52" s="10" t="s">
        <v>66</v>
      </c>
      <c r="D52" s="11">
        <v>64600</v>
      </c>
      <c r="E52" s="11">
        <v>64600</v>
      </c>
      <c r="F52" s="11">
        <v>0</v>
      </c>
      <c r="G52" s="11">
        <v>13600</v>
      </c>
      <c r="H52" s="11">
        <f>G52-F52</f>
        <v>13600</v>
      </c>
      <c r="I52" s="11">
        <f>IF(F52=0,0,G52/F52*100)</f>
        <v>0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64600</v>
      </c>
      <c r="Q52" s="11">
        <v>64600</v>
      </c>
      <c r="R52" s="11">
        <v>0</v>
      </c>
      <c r="S52" s="11">
        <v>13600</v>
      </c>
      <c r="T52" s="11">
        <f>S52-R52</f>
        <v>13600</v>
      </c>
      <c r="U52" s="11">
        <f>IF(R52=0,0,S52/R52*100)</f>
        <v>0</v>
      </c>
      <c r="V52" s="11">
        <v>64600</v>
      </c>
      <c r="W52" s="11">
        <v>64600</v>
      </c>
      <c r="X52" s="11">
        <v>0</v>
      </c>
      <c r="Y52" s="11">
        <v>13600</v>
      </c>
      <c r="Z52" s="11">
        <f>Y52-X52</f>
        <v>13600</v>
      </c>
      <c r="AA52" s="11">
        <f>IF(X52=0,0,Y52/X52*100)</f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f>AE52-AD52</f>
        <v>0</v>
      </c>
      <c r="AG52" s="11">
        <f>IF(AD52=0,0,AE52/AD52*100)</f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f>AK52-AJ52</f>
        <v>0</v>
      </c>
      <c r="AM52" s="11">
        <f>IF(AJ52=0,0,AK52/AJ52*100)</f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f>BU52-BT52</f>
        <v>0</v>
      </c>
      <c r="BW52" s="11">
        <f>IF(BT52=0,0,BU52/BT52*100)</f>
        <v>0</v>
      </c>
    </row>
    <row r="53" spans="1:75" x14ac:dyDescent="0.2">
      <c r="A53" s="10"/>
      <c r="B53" s="10">
        <v>21081700</v>
      </c>
      <c r="C53" s="10" t="s">
        <v>67</v>
      </c>
      <c r="D53" s="11">
        <v>46100</v>
      </c>
      <c r="E53" s="11">
        <v>46100</v>
      </c>
      <c r="F53" s="11">
        <v>19200</v>
      </c>
      <c r="G53" s="11">
        <v>4226.38</v>
      </c>
      <c r="H53" s="11">
        <f>G53-F53</f>
        <v>-14973.619999999999</v>
      </c>
      <c r="I53" s="11">
        <f>IF(F53=0,0,G53/F53*100)</f>
        <v>22.012395833333333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46100</v>
      </c>
      <c r="Q53" s="11">
        <v>46100</v>
      </c>
      <c r="R53" s="11">
        <v>19200</v>
      </c>
      <c r="S53" s="11">
        <v>4226.38</v>
      </c>
      <c r="T53" s="11">
        <f>S53-R53</f>
        <v>-14973.619999999999</v>
      </c>
      <c r="U53" s="11">
        <f>IF(R53=0,0,S53/R53*100)</f>
        <v>22.012395833333333</v>
      </c>
      <c r="V53" s="11">
        <v>46100</v>
      </c>
      <c r="W53" s="11">
        <v>46100</v>
      </c>
      <c r="X53" s="11">
        <v>19200</v>
      </c>
      <c r="Y53" s="11">
        <v>4226.38</v>
      </c>
      <c r="Z53" s="11">
        <f>Y53-X53</f>
        <v>-14973.619999999999</v>
      </c>
      <c r="AA53" s="11">
        <f>IF(X53=0,0,Y53/X53*100)</f>
        <v>22.012395833333333</v>
      </c>
      <c r="AB53" s="11">
        <v>0</v>
      </c>
      <c r="AC53" s="11">
        <v>0</v>
      </c>
      <c r="AD53" s="11">
        <v>0</v>
      </c>
      <c r="AE53" s="11">
        <v>0</v>
      </c>
      <c r="AF53" s="11">
        <f>AE53-AD53</f>
        <v>0</v>
      </c>
      <c r="AG53" s="11">
        <f>IF(AD53=0,0,AE53/AD53*100)</f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f>AK53-AJ53</f>
        <v>0</v>
      </c>
      <c r="AM53" s="11">
        <f>IF(AJ53=0,0,AK53/AJ53*100)</f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AQ53-AP53</f>
        <v>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f>BC53-BB53</f>
        <v>0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f>BI53-BH53</f>
        <v>0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f>BO53-BN53</f>
        <v>0</v>
      </c>
      <c r="BQ53" s="11">
        <f>IF(BN53=0,0,BO53/BN53*100)</f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f>BU53-BT53</f>
        <v>0</v>
      </c>
      <c r="BW53" s="11">
        <f>IF(BT53=0,0,BU53/BT53*100)</f>
        <v>0</v>
      </c>
    </row>
    <row r="54" spans="1:75" x14ac:dyDescent="0.2">
      <c r="A54" s="10"/>
      <c r="B54" s="10">
        <v>22000000</v>
      </c>
      <c r="C54" s="10" t="s">
        <v>68</v>
      </c>
      <c r="D54" s="11">
        <v>2996880</v>
      </c>
      <c r="E54" s="11">
        <v>3446880</v>
      </c>
      <c r="F54" s="11">
        <v>1561791</v>
      </c>
      <c r="G54" s="11">
        <v>1192873.76</v>
      </c>
      <c r="H54" s="11">
        <f>G54-F54</f>
        <v>-368917.24</v>
      </c>
      <c r="I54" s="11">
        <f>IF(F54=0,0,G54/F54*100)</f>
        <v>76.378578183636606</v>
      </c>
      <c r="J54" s="11">
        <v>443500</v>
      </c>
      <c r="K54" s="11">
        <v>443500</v>
      </c>
      <c r="L54" s="11">
        <v>184000</v>
      </c>
      <c r="M54" s="11">
        <v>86033.84</v>
      </c>
      <c r="N54" s="11">
        <f>M54-L54</f>
        <v>-97966.16</v>
      </c>
      <c r="O54" s="11">
        <f>IF(L54=0,0,M54/L54*100)</f>
        <v>46.757521739130432</v>
      </c>
      <c r="P54" s="11">
        <v>2546930</v>
      </c>
      <c r="Q54" s="11">
        <v>2996930</v>
      </c>
      <c r="R54" s="11">
        <v>1375430</v>
      </c>
      <c r="S54" s="11">
        <v>1105268.6400000001</v>
      </c>
      <c r="T54" s="11">
        <f>S54-R54</f>
        <v>-270161.35999999987</v>
      </c>
      <c r="U54" s="11">
        <f>IF(R54=0,0,S54/R54*100)</f>
        <v>80.358043666344344</v>
      </c>
      <c r="V54" s="11">
        <v>2546930</v>
      </c>
      <c r="W54" s="11">
        <v>2996930</v>
      </c>
      <c r="X54" s="11">
        <v>1375430</v>
      </c>
      <c r="Y54" s="11">
        <v>1105268.6400000001</v>
      </c>
      <c r="Z54" s="11">
        <f>Y54-X54</f>
        <v>-270161.35999999987</v>
      </c>
      <c r="AA54" s="11">
        <f>IF(X54=0,0,Y54/X54*100)</f>
        <v>80.358043666344344</v>
      </c>
      <c r="AB54" s="11">
        <v>6450</v>
      </c>
      <c r="AC54" s="11">
        <v>6450</v>
      </c>
      <c r="AD54" s="11">
        <v>2361</v>
      </c>
      <c r="AE54" s="11">
        <v>1571.28</v>
      </c>
      <c r="AF54" s="11">
        <f>AE54-AD54</f>
        <v>-789.72</v>
      </c>
      <c r="AG54" s="11">
        <f>IF(AD54=0,0,AE54/AD54*100)</f>
        <v>66.55146124523506</v>
      </c>
      <c r="AH54" s="11">
        <v>1000</v>
      </c>
      <c r="AI54" s="11">
        <v>1000</v>
      </c>
      <c r="AJ54" s="11">
        <v>320</v>
      </c>
      <c r="AK54" s="11">
        <v>225.42</v>
      </c>
      <c r="AL54" s="11">
        <f>AK54-AJ54</f>
        <v>-94.580000000000013</v>
      </c>
      <c r="AM54" s="11">
        <f>IF(AJ54=0,0,AK54/AJ54*100)</f>
        <v>70.443749999999994</v>
      </c>
      <c r="AN54" s="11">
        <v>2270</v>
      </c>
      <c r="AO54" s="11">
        <v>2270</v>
      </c>
      <c r="AP54" s="11">
        <v>946</v>
      </c>
      <c r="AQ54" s="11">
        <v>647.05999999999995</v>
      </c>
      <c r="AR54" s="11">
        <f>AQ54-AP54</f>
        <v>-298.94000000000005</v>
      </c>
      <c r="AS54" s="11">
        <f>IF(AP54=0,0,AQ54/AP54*100)</f>
        <v>68.399577167019018</v>
      </c>
      <c r="AT54" s="11">
        <v>1080</v>
      </c>
      <c r="AU54" s="11">
        <v>1080</v>
      </c>
      <c r="AV54" s="11">
        <v>429</v>
      </c>
      <c r="AW54" s="11">
        <v>30.6</v>
      </c>
      <c r="AX54" s="11">
        <f>AW54-AV54</f>
        <v>-398.4</v>
      </c>
      <c r="AY54" s="11">
        <f>IF(AV54=0,0,AW54/AV54*100)</f>
        <v>7.1328671328671334</v>
      </c>
      <c r="AZ54" s="11">
        <v>0</v>
      </c>
      <c r="BA54" s="11">
        <v>0</v>
      </c>
      <c r="BB54" s="11">
        <v>0</v>
      </c>
      <c r="BC54" s="11">
        <v>56.64</v>
      </c>
      <c r="BD54" s="11">
        <f>BC54-BB54</f>
        <v>56.64</v>
      </c>
      <c r="BE54" s="11">
        <f>IF(BB54=0,0,BC54/BB54*100)</f>
        <v>0</v>
      </c>
      <c r="BF54" s="11">
        <v>1370</v>
      </c>
      <c r="BG54" s="11">
        <v>1370</v>
      </c>
      <c r="BH54" s="11">
        <v>360</v>
      </c>
      <c r="BI54" s="11">
        <v>374.9</v>
      </c>
      <c r="BJ54" s="11">
        <f>BI54-BH54</f>
        <v>14.899999999999977</v>
      </c>
      <c r="BK54" s="11">
        <f>IF(BH54=0,0,BI54/BH54*100)</f>
        <v>104.13888888888889</v>
      </c>
      <c r="BL54" s="11">
        <v>710</v>
      </c>
      <c r="BM54" s="11">
        <v>710</v>
      </c>
      <c r="BN54" s="11">
        <v>299</v>
      </c>
      <c r="BO54" s="11">
        <v>112.89999999999999</v>
      </c>
      <c r="BP54" s="11">
        <f>BO54-BN54</f>
        <v>-186.10000000000002</v>
      </c>
      <c r="BQ54" s="11">
        <f>IF(BN54=0,0,BO54/BN54*100)</f>
        <v>37.759197324414714</v>
      </c>
      <c r="BR54" s="11">
        <v>20</v>
      </c>
      <c r="BS54" s="11">
        <v>20</v>
      </c>
      <c r="BT54" s="11">
        <v>7</v>
      </c>
      <c r="BU54" s="11">
        <v>123.76</v>
      </c>
      <c r="BV54" s="11">
        <f>BU54-BT54</f>
        <v>116.76</v>
      </c>
      <c r="BW54" s="11">
        <f>IF(BT54=0,0,BU54/BT54*100)</f>
        <v>1768</v>
      </c>
    </row>
    <row r="55" spans="1:75" x14ac:dyDescent="0.2">
      <c r="A55" s="10"/>
      <c r="B55" s="10">
        <v>22010000</v>
      </c>
      <c r="C55" s="10" t="s">
        <v>69</v>
      </c>
      <c r="D55" s="11">
        <v>2827590</v>
      </c>
      <c r="E55" s="11">
        <v>3277590</v>
      </c>
      <c r="F55" s="11">
        <v>1495189</v>
      </c>
      <c r="G55" s="11">
        <v>1125600.2500000002</v>
      </c>
      <c r="H55" s="11">
        <f>G55-F55</f>
        <v>-369588.74999999977</v>
      </c>
      <c r="I55" s="11">
        <f>IF(F55=0,0,G55/F55*100)</f>
        <v>75.28146943296133</v>
      </c>
      <c r="J55" s="11">
        <v>409000</v>
      </c>
      <c r="K55" s="11">
        <v>409000</v>
      </c>
      <c r="L55" s="11">
        <v>170000</v>
      </c>
      <c r="M55" s="11">
        <v>47200</v>
      </c>
      <c r="N55" s="11">
        <f>M55-L55</f>
        <v>-122800</v>
      </c>
      <c r="O55" s="11">
        <f>IF(L55=0,0,M55/L55*100)</f>
        <v>27.764705882352942</v>
      </c>
      <c r="P55" s="11">
        <v>2412620</v>
      </c>
      <c r="Q55" s="11">
        <v>2862620</v>
      </c>
      <c r="R55" s="11">
        <v>1323020</v>
      </c>
      <c r="S55" s="11">
        <v>1076881.55</v>
      </c>
      <c r="T55" s="11">
        <f>S55-R55</f>
        <v>-246138.44999999995</v>
      </c>
      <c r="U55" s="11">
        <f>IF(R55=0,0,S55/R55*100)</f>
        <v>81.395712082961708</v>
      </c>
      <c r="V55" s="11">
        <v>2412620</v>
      </c>
      <c r="W55" s="11">
        <v>2862620</v>
      </c>
      <c r="X55" s="11">
        <v>1323020</v>
      </c>
      <c r="Y55" s="11">
        <v>1076881.55</v>
      </c>
      <c r="Z55" s="11">
        <f>Y55-X55</f>
        <v>-246138.44999999995</v>
      </c>
      <c r="AA55" s="11">
        <f>IF(X55=0,0,Y55/X55*100)</f>
        <v>81.395712082961708</v>
      </c>
      <c r="AB55" s="11">
        <v>5970</v>
      </c>
      <c r="AC55" s="11">
        <v>5970</v>
      </c>
      <c r="AD55" s="11">
        <v>2169</v>
      </c>
      <c r="AE55" s="11">
        <v>1518.7</v>
      </c>
      <c r="AF55" s="11">
        <f>AE55-AD55</f>
        <v>-650.29999999999995</v>
      </c>
      <c r="AG55" s="11">
        <f>IF(AD55=0,0,AE55/AD55*100)</f>
        <v>70.018441678192715</v>
      </c>
      <c r="AH55" s="11">
        <v>950</v>
      </c>
      <c r="AI55" s="11">
        <v>950</v>
      </c>
      <c r="AJ55" s="11">
        <v>300</v>
      </c>
      <c r="AK55" s="11">
        <v>217.6</v>
      </c>
      <c r="AL55" s="11">
        <f>AK55-AJ55</f>
        <v>-82.4</v>
      </c>
      <c r="AM55" s="11">
        <f>IF(AJ55=0,0,AK55/AJ55*100)</f>
        <v>72.533333333333331</v>
      </c>
      <c r="AN55" s="11">
        <v>2000</v>
      </c>
      <c r="AO55" s="11">
        <v>2000</v>
      </c>
      <c r="AP55" s="11">
        <v>834</v>
      </c>
      <c r="AQ55" s="11">
        <v>634.5</v>
      </c>
      <c r="AR55" s="11">
        <f>AQ55-AP55</f>
        <v>-199.5</v>
      </c>
      <c r="AS55" s="11">
        <f>IF(AP55=0,0,AQ55/AP55*100)</f>
        <v>76.079136690647488</v>
      </c>
      <c r="AT55" s="11">
        <v>1050</v>
      </c>
      <c r="AU55" s="11">
        <v>1050</v>
      </c>
      <c r="AV55" s="11">
        <v>420</v>
      </c>
      <c r="AW55" s="11">
        <v>13.6</v>
      </c>
      <c r="AX55" s="11">
        <f>AW55-AV55</f>
        <v>-406.4</v>
      </c>
      <c r="AY55" s="11">
        <f>IF(AV55=0,0,AW55/AV55*100)</f>
        <v>3.2380952380952377</v>
      </c>
      <c r="AZ55" s="11">
        <v>0</v>
      </c>
      <c r="BA55" s="11">
        <v>0</v>
      </c>
      <c r="BB55" s="11">
        <v>0</v>
      </c>
      <c r="BC55" s="11">
        <v>54.6</v>
      </c>
      <c r="BD55" s="11">
        <f>BC55-BB55</f>
        <v>54.6</v>
      </c>
      <c r="BE55" s="11">
        <f>IF(BB55=0,0,BC55/BB55*100)</f>
        <v>0</v>
      </c>
      <c r="BF55" s="11">
        <v>1270</v>
      </c>
      <c r="BG55" s="11">
        <v>1270</v>
      </c>
      <c r="BH55" s="11">
        <v>321</v>
      </c>
      <c r="BI55" s="11">
        <v>367.2</v>
      </c>
      <c r="BJ55" s="11">
        <f>BI55-BH55</f>
        <v>46.199999999999989</v>
      </c>
      <c r="BK55" s="11">
        <f>IF(BH55=0,0,BI55/BH55*100)</f>
        <v>114.39252336448598</v>
      </c>
      <c r="BL55" s="11">
        <v>700</v>
      </c>
      <c r="BM55" s="11">
        <v>700</v>
      </c>
      <c r="BN55" s="11">
        <v>294</v>
      </c>
      <c r="BO55" s="11">
        <v>108.8</v>
      </c>
      <c r="BP55" s="11">
        <f>BO55-BN55</f>
        <v>-185.2</v>
      </c>
      <c r="BQ55" s="11">
        <f>IF(BN55=0,0,BO55/BN55*100)</f>
        <v>37.006802721088434</v>
      </c>
      <c r="BR55" s="11">
        <v>0</v>
      </c>
      <c r="BS55" s="11">
        <v>0</v>
      </c>
      <c r="BT55" s="11">
        <v>0</v>
      </c>
      <c r="BU55" s="11">
        <v>122.4</v>
      </c>
      <c r="BV55" s="11">
        <f>BU55-BT55</f>
        <v>122.4</v>
      </c>
      <c r="BW55" s="11">
        <f>IF(BT55=0,0,BU55/BT55*100)</f>
        <v>0</v>
      </c>
    </row>
    <row r="56" spans="1:75" x14ac:dyDescent="0.2">
      <c r="A56" s="10"/>
      <c r="B56" s="10">
        <v>22010300</v>
      </c>
      <c r="C56" s="10" t="s">
        <v>70</v>
      </c>
      <c r="D56" s="11">
        <v>71000</v>
      </c>
      <c r="E56" s="11">
        <v>71000</v>
      </c>
      <c r="F56" s="11">
        <v>29500</v>
      </c>
      <c r="G56" s="11">
        <v>13390</v>
      </c>
      <c r="H56" s="11">
        <f>G56-F56</f>
        <v>-16110</v>
      </c>
      <c r="I56" s="11">
        <f>IF(F56=0,0,G56/F56*100)</f>
        <v>45.389830508474574</v>
      </c>
      <c r="J56" s="11">
        <v>71000</v>
      </c>
      <c r="K56" s="11">
        <v>71000</v>
      </c>
      <c r="L56" s="11">
        <v>29500</v>
      </c>
      <c r="M56" s="11">
        <v>13390</v>
      </c>
      <c r="N56" s="11">
        <f>M56-L56</f>
        <v>-16110</v>
      </c>
      <c r="O56" s="11">
        <f>IF(L56=0,0,M56/L56*100)</f>
        <v>45.389830508474574</v>
      </c>
      <c r="P56" s="11">
        <v>0</v>
      </c>
      <c r="Q56" s="11">
        <v>0</v>
      </c>
      <c r="R56" s="11">
        <v>0</v>
      </c>
      <c r="S56" s="11">
        <v>0</v>
      </c>
      <c r="T56" s="11">
        <f>S56-R56</f>
        <v>0</v>
      </c>
      <c r="U56" s="11">
        <f>IF(R56=0,0,S56/R56*100)</f>
        <v>0</v>
      </c>
      <c r="V56" s="11">
        <v>0</v>
      </c>
      <c r="W56" s="11">
        <v>0</v>
      </c>
      <c r="X56" s="11">
        <v>0</v>
      </c>
      <c r="Y56" s="11">
        <v>0</v>
      </c>
      <c r="Z56" s="11">
        <f>Y56-X56</f>
        <v>0</v>
      </c>
      <c r="AA56" s="11">
        <f>IF(X56=0,0,Y56/X56*100)</f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f>AE56-AD56</f>
        <v>0</v>
      </c>
      <c r="AG56" s="11">
        <f>IF(AD56=0,0,AE56/AD56*100)</f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f>AK56-AJ56</f>
        <v>0</v>
      </c>
      <c r="AM56" s="11">
        <f>IF(AJ56=0,0,AK56/AJ56*100)</f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f>AQ56-AP56</f>
        <v>0</v>
      </c>
      <c r="AS56" s="11">
        <f>IF(AP56=0,0,AQ56/AP56*100)</f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f>AW56-AV56</f>
        <v>0</v>
      </c>
      <c r="AY56" s="11">
        <f>IF(AV56=0,0,AW56/AV56*100)</f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f>BC56-BB56</f>
        <v>0</v>
      </c>
      <c r="BE56" s="11">
        <f>IF(BB56=0,0,BC56/BB56*100)</f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f>BI56-BH56</f>
        <v>0</v>
      </c>
      <c r="BK56" s="11">
        <f>IF(BH56=0,0,BI56/BH56*100)</f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f>BO56-BN56</f>
        <v>0</v>
      </c>
      <c r="BQ56" s="11">
        <f>IF(BN56=0,0,BO56/BN56*100)</f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f>BU56-BT56</f>
        <v>0</v>
      </c>
      <c r="BW56" s="11">
        <f>IF(BT56=0,0,BU56/BT56*100)</f>
        <v>0</v>
      </c>
    </row>
    <row r="57" spans="1:75" x14ac:dyDescent="0.2">
      <c r="A57" s="10"/>
      <c r="B57" s="10">
        <v>22012500</v>
      </c>
      <c r="C57" s="10" t="s">
        <v>71</v>
      </c>
      <c r="D57" s="11">
        <v>2418590</v>
      </c>
      <c r="E57" s="11">
        <v>2868590</v>
      </c>
      <c r="F57" s="11">
        <v>1325189</v>
      </c>
      <c r="G57" s="11">
        <v>1078400.2500000002</v>
      </c>
      <c r="H57" s="11">
        <f>G57-F57</f>
        <v>-246788.74999999977</v>
      </c>
      <c r="I57" s="11">
        <f>IF(F57=0,0,G57/F57*100)</f>
        <v>81.377090362204953</v>
      </c>
      <c r="J57" s="11">
        <v>0</v>
      </c>
      <c r="K57" s="11">
        <v>0</v>
      </c>
      <c r="L57" s="11">
        <v>0</v>
      </c>
      <c r="M57" s="11">
        <v>0</v>
      </c>
      <c r="N57" s="11">
        <f>M57-L57</f>
        <v>0</v>
      </c>
      <c r="O57" s="11">
        <f>IF(L57=0,0,M57/L57*100)</f>
        <v>0</v>
      </c>
      <c r="P57" s="11">
        <v>2412620</v>
      </c>
      <c r="Q57" s="11">
        <v>2862620</v>
      </c>
      <c r="R57" s="11">
        <v>1323020</v>
      </c>
      <c r="S57" s="11">
        <v>1076881.55</v>
      </c>
      <c r="T57" s="11">
        <f>S57-R57</f>
        <v>-246138.44999999995</v>
      </c>
      <c r="U57" s="11">
        <f>IF(R57=0,0,S57/R57*100)</f>
        <v>81.395712082961708</v>
      </c>
      <c r="V57" s="11">
        <v>2412620</v>
      </c>
      <c r="W57" s="11">
        <v>2862620</v>
      </c>
      <c r="X57" s="11">
        <v>1323020</v>
      </c>
      <c r="Y57" s="11">
        <v>1076881.55</v>
      </c>
      <c r="Z57" s="11">
        <f>Y57-X57</f>
        <v>-246138.44999999995</v>
      </c>
      <c r="AA57" s="11">
        <f>IF(X57=0,0,Y57/X57*100)</f>
        <v>81.395712082961708</v>
      </c>
      <c r="AB57" s="11">
        <v>5970</v>
      </c>
      <c r="AC57" s="11">
        <v>5970</v>
      </c>
      <c r="AD57" s="11">
        <v>2169</v>
      </c>
      <c r="AE57" s="11">
        <v>1518.7</v>
      </c>
      <c r="AF57" s="11">
        <f>AE57-AD57</f>
        <v>-650.29999999999995</v>
      </c>
      <c r="AG57" s="11">
        <f>IF(AD57=0,0,AE57/AD57*100)</f>
        <v>70.018441678192715</v>
      </c>
      <c r="AH57" s="11">
        <v>950</v>
      </c>
      <c r="AI57" s="11">
        <v>950</v>
      </c>
      <c r="AJ57" s="11">
        <v>300</v>
      </c>
      <c r="AK57" s="11">
        <v>217.6</v>
      </c>
      <c r="AL57" s="11">
        <f>AK57-AJ57</f>
        <v>-82.4</v>
      </c>
      <c r="AM57" s="11">
        <f>IF(AJ57=0,0,AK57/AJ57*100)</f>
        <v>72.533333333333331</v>
      </c>
      <c r="AN57" s="11">
        <v>2000</v>
      </c>
      <c r="AO57" s="11">
        <v>2000</v>
      </c>
      <c r="AP57" s="11">
        <v>834</v>
      </c>
      <c r="AQ57" s="11">
        <v>634.5</v>
      </c>
      <c r="AR57" s="11">
        <f>AQ57-AP57</f>
        <v>-199.5</v>
      </c>
      <c r="AS57" s="11">
        <f>IF(AP57=0,0,AQ57/AP57*100)</f>
        <v>76.079136690647488</v>
      </c>
      <c r="AT57" s="11">
        <v>1050</v>
      </c>
      <c r="AU57" s="11">
        <v>1050</v>
      </c>
      <c r="AV57" s="11">
        <v>420</v>
      </c>
      <c r="AW57" s="11">
        <v>13.6</v>
      </c>
      <c r="AX57" s="11">
        <f>AW57-AV57</f>
        <v>-406.4</v>
      </c>
      <c r="AY57" s="11">
        <f>IF(AV57=0,0,AW57/AV57*100)</f>
        <v>3.2380952380952377</v>
      </c>
      <c r="AZ57" s="11">
        <v>0</v>
      </c>
      <c r="BA57" s="11">
        <v>0</v>
      </c>
      <c r="BB57" s="11">
        <v>0</v>
      </c>
      <c r="BC57" s="11">
        <v>54.6</v>
      </c>
      <c r="BD57" s="11">
        <f>BC57-BB57</f>
        <v>54.6</v>
      </c>
      <c r="BE57" s="11">
        <f>IF(BB57=0,0,BC57/BB57*100)</f>
        <v>0</v>
      </c>
      <c r="BF57" s="11">
        <v>1270</v>
      </c>
      <c r="BG57" s="11">
        <v>1270</v>
      </c>
      <c r="BH57" s="11">
        <v>321</v>
      </c>
      <c r="BI57" s="11">
        <v>367.2</v>
      </c>
      <c r="BJ57" s="11">
        <f>BI57-BH57</f>
        <v>46.199999999999989</v>
      </c>
      <c r="BK57" s="11">
        <f>IF(BH57=0,0,BI57/BH57*100)</f>
        <v>114.39252336448598</v>
      </c>
      <c r="BL57" s="11">
        <v>700</v>
      </c>
      <c r="BM57" s="11">
        <v>700</v>
      </c>
      <c r="BN57" s="11">
        <v>294</v>
      </c>
      <c r="BO57" s="11">
        <v>108.8</v>
      </c>
      <c r="BP57" s="11">
        <f>BO57-BN57</f>
        <v>-185.2</v>
      </c>
      <c r="BQ57" s="11">
        <f>IF(BN57=0,0,BO57/BN57*100)</f>
        <v>37.006802721088434</v>
      </c>
      <c r="BR57" s="11">
        <v>0</v>
      </c>
      <c r="BS57" s="11">
        <v>0</v>
      </c>
      <c r="BT57" s="11">
        <v>0</v>
      </c>
      <c r="BU57" s="11">
        <v>122.4</v>
      </c>
      <c r="BV57" s="11">
        <f>BU57-BT57</f>
        <v>122.4</v>
      </c>
      <c r="BW57" s="11">
        <f>IF(BT57=0,0,BU57/BT57*100)</f>
        <v>0</v>
      </c>
    </row>
    <row r="58" spans="1:75" x14ac:dyDescent="0.2">
      <c r="A58" s="10"/>
      <c r="B58" s="10">
        <v>22012600</v>
      </c>
      <c r="C58" s="10" t="s">
        <v>72</v>
      </c>
      <c r="D58" s="11">
        <v>338000</v>
      </c>
      <c r="E58" s="11">
        <v>338000</v>
      </c>
      <c r="F58" s="11">
        <v>140500</v>
      </c>
      <c r="G58" s="11">
        <v>33810</v>
      </c>
      <c r="H58" s="11">
        <f>G58-F58</f>
        <v>-106690</v>
      </c>
      <c r="I58" s="11">
        <f>IF(F58=0,0,G58/F58*100)</f>
        <v>24.064056939501778</v>
      </c>
      <c r="J58" s="11">
        <v>338000</v>
      </c>
      <c r="K58" s="11">
        <v>338000</v>
      </c>
      <c r="L58" s="11">
        <v>140500</v>
      </c>
      <c r="M58" s="11">
        <v>33810</v>
      </c>
      <c r="N58" s="11">
        <f>M58-L58</f>
        <v>-106690</v>
      </c>
      <c r="O58" s="11">
        <f>IF(L58=0,0,M58/L58*100)</f>
        <v>24.064056939501778</v>
      </c>
      <c r="P58" s="11">
        <v>0</v>
      </c>
      <c r="Q58" s="11">
        <v>0</v>
      </c>
      <c r="R58" s="11">
        <v>0</v>
      </c>
      <c r="S58" s="11">
        <v>0</v>
      </c>
      <c r="T58" s="11">
        <f>S58-R58</f>
        <v>0</v>
      </c>
      <c r="U58" s="11">
        <f>IF(R58=0,0,S58/R58*100)</f>
        <v>0</v>
      </c>
      <c r="V58" s="11">
        <v>0</v>
      </c>
      <c r="W58" s="11">
        <v>0</v>
      </c>
      <c r="X58" s="11">
        <v>0</v>
      </c>
      <c r="Y58" s="11">
        <v>0</v>
      </c>
      <c r="Z58" s="11">
        <f>Y58-X58</f>
        <v>0</v>
      </c>
      <c r="AA58" s="11">
        <f>IF(X58=0,0,Y58/X58*100)</f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</row>
    <row r="59" spans="1:75" x14ac:dyDescent="0.2">
      <c r="A59" s="10"/>
      <c r="B59" s="10">
        <v>22080000</v>
      </c>
      <c r="C59" s="10" t="s">
        <v>73</v>
      </c>
      <c r="D59" s="11">
        <v>44660</v>
      </c>
      <c r="E59" s="11">
        <v>44660</v>
      </c>
      <c r="F59" s="11">
        <v>20370</v>
      </c>
      <c r="G59" s="11">
        <v>41315.829999999994</v>
      </c>
      <c r="H59" s="11">
        <f>G59-F59</f>
        <v>20945.829999999994</v>
      </c>
      <c r="I59" s="11">
        <f>IF(F59=0,0,G59/F59*100)</f>
        <v>202.82685321551298</v>
      </c>
      <c r="J59" s="11">
        <v>34500</v>
      </c>
      <c r="K59" s="11">
        <v>34500</v>
      </c>
      <c r="L59" s="11">
        <v>14000</v>
      </c>
      <c r="M59" s="11">
        <v>38833.839999999997</v>
      </c>
      <c r="N59" s="11">
        <f>M59-L59</f>
        <v>24833.839999999997</v>
      </c>
      <c r="O59" s="11">
        <f>IF(L59=0,0,M59/L59*100)</f>
        <v>277.38457142857141</v>
      </c>
      <c r="P59" s="11">
        <v>10160</v>
      </c>
      <c r="Q59" s="11">
        <v>10160</v>
      </c>
      <c r="R59" s="11">
        <v>6370</v>
      </c>
      <c r="S59" s="11">
        <v>2481.9899999999998</v>
      </c>
      <c r="T59" s="11">
        <f>S59-R59</f>
        <v>-3888.01</v>
      </c>
      <c r="U59" s="11">
        <f>IF(R59=0,0,S59/R59*100)</f>
        <v>38.963736263736259</v>
      </c>
      <c r="V59" s="11">
        <v>10160</v>
      </c>
      <c r="W59" s="11">
        <v>10160</v>
      </c>
      <c r="X59" s="11">
        <v>6370</v>
      </c>
      <c r="Y59" s="11">
        <v>2481.9899999999998</v>
      </c>
      <c r="Z59" s="11">
        <f>Y59-X59</f>
        <v>-3888.01</v>
      </c>
      <c r="AA59" s="11">
        <f>IF(X59=0,0,Y59/X59*100)</f>
        <v>38.963736263736259</v>
      </c>
      <c r="AB59" s="11">
        <v>0</v>
      </c>
      <c r="AC59" s="11">
        <v>0</v>
      </c>
      <c r="AD59" s="11">
        <v>0</v>
      </c>
      <c r="AE59" s="11">
        <v>0</v>
      </c>
      <c r="AF59" s="11">
        <f>AE59-AD59</f>
        <v>0</v>
      </c>
      <c r="AG59" s="11">
        <f>IF(AD59=0,0,AE59/AD59*100)</f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f>AK59-AJ59</f>
        <v>0</v>
      </c>
      <c r="AM59" s="11">
        <f>IF(AJ59=0,0,AK59/AJ59*100)</f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AQ59-AP59</f>
        <v>0</v>
      </c>
      <c r="AS59" s="11">
        <f>IF(AP59=0,0,AQ59/AP59*100)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f>AW59-AV59</f>
        <v>0</v>
      </c>
      <c r="AY59" s="11">
        <f>IF(AV59=0,0,AW59/AV59*100)</f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f>BC59-BB59</f>
        <v>0</v>
      </c>
      <c r="BE59" s="11">
        <f>IF(BB59=0,0,BC59/BB59*100)</f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f>BI59-BH59</f>
        <v>0</v>
      </c>
      <c r="BK59" s="11">
        <f>IF(BH59=0,0,BI59/BH59*100)</f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f>BO59-BN59</f>
        <v>0</v>
      </c>
      <c r="BQ59" s="11">
        <f>IF(BN59=0,0,BO59/BN59*100)</f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f>BU59-BT59</f>
        <v>0</v>
      </c>
      <c r="BW59" s="11">
        <f>IF(BT59=0,0,BU59/BT59*100)</f>
        <v>0</v>
      </c>
    </row>
    <row r="60" spans="1:75" x14ac:dyDescent="0.2">
      <c r="A60" s="10"/>
      <c r="B60" s="10">
        <v>22080400</v>
      </c>
      <c r="C60" s="10" t="s">
        <v>74</v>
      </c>
      <c r="D60" s="11">
        <v>44660</v>
      </c>
      <c r="E60" s="11">
        <v>44660</v>
      </c>
      <c r="F60" s="11">
        <v>20370</v>
      </c>
      <c r="G60" s="11">
        <v>41315.829999999994</v>
      </c>
      <c r="H60" s="11">
        <f>G60-F60</f>
        <v>20945.829999999994</v>
      </c>
      <c r="I60" s="11">
        <f>IF(F60=0,0,G60/F60*100)</f>
        <v>202.82685321551298</v>
      </c>
      <c r="J60" s="11">
        <v>34500</v>
      </c>
      <c r="K60" s="11">
        <v>34500</v>
      </c>
      <c r="L60" s="11">
        <v>14000</v>
      </c>
      <c r="M60" s="11">
        <v>38833.839999999997</v>
      </c>
      <c r="N60" s="11">
        <f>M60-L60</f>
        <v>24833.839999999997</v>
      </c>
      <c r="O60" s="11">
        <f>IF(L60=0,0,M60/L60*100)</f>
        <v>277.38457142857141</v>
      </c>
      <c r="P60" s="11">
        <v>10160</v>
      </c>
      <c r="Q60" s="11">
        <v>10160</v>
      </c>
      <c r="R60" s="11">
        <v>6370</v>
      </c>
      <c r="S60" s="11">
        <v>2481.9899999999998</v>
      </c>
      <c r="T60" s="11">
        <f>S60-R60</f>
        <v>-3888.01</v>
      </c>
      <c r="U60" s="11">
        <f>IF(R60=0,0,S60/R60*100)</f>
        <v>38.963736263736259</v>
      </c>
      <c r="V60" s="11">
        <v>10160</v>
      </c>
      <c r="W60" s="11">
        <v>10160</v>
      </c>
      <c r="X60" s="11">
        <v>6370</v>
      </c>
      <c r="Y60" s="11">
        <v>2481.9899999999998</v>
      </c>
      <c r="Z60" s="11">
        <f>Y60-X60</f>
        <v>-3888.01</v>
      </c>
      <c r="AA60" s="11">
        <f>IF(X60=0,0,Y60/X60*100)</f>
        <v>38.963736263736259</v>
      </c>
      <c r="AB60" s="11">
        <v>0</v>
      </c>
      <c r="AC60" s="11">
        <v>0</v>
      </c>
      <c r="AD60" s="11">
        <v>0</v>
      </c>
      <c r="AE60" s="11">
        <v>0</v>
      </c>
      <c r="AF60" s="11">
        <f>AE60-AD60</f>
        <v>0</v>
      </c>
      <c r="AG60" s="11">
        <f>IF(AD60=0,0,AE60/AD60*100)</f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f>AK60-AJ60</f>
        <v>0</v>
      </c>
      <c r="AM60" s="11">
        <f>IF(AJ60=0,0,AK60/AJ60*100)</f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f>AQ60-AP60</f>
        <v>0</v>
      </c>
      <c r="AS60" s="11">
        <f>IF(AP60=0,0,AQ60/AP60*100)</f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f>AW60-AV60</f>
        <v>0</v>
      </c>
      <c r="AY60" s="11">
        <f>IF(AV60=0,0,AW60/AV60*100)</f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f>BC60-BB60</f>
        <v>0</v>
      </c>
      <c r="BE60" s="11">
        <f>IF(BB60=0,0,BC60/BB60*100)</f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f>BI60-BH60</f>
        <v>0</v>
      </c>
      <c r="BK60" s="11">
        <f>IF(BH60=0,0,BI60/BH60*100)</f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f>BO60-BN60</f>
        <v>0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f>BU60-BT60</f>
        <v>0</v>
      </c>
      <c r="BW60" s="11">
        <f>IF(BT60=0,0,BU60/BT60*100)</f>
        <v>0</v>
      </c>
    </row>
    <row r="61" spans="1:75" x14ac:dyDescent="0.2">
      <c r="A61" s="10"/>
      <c r="B61" s="10">
        <v>22090000</v>
      </c>
      <c r="C61" s="10" t="s">
        <v>75</v>
      </c>
      <c r="D61" s="11">
        <v>124630</v>
      </c>
      <c r="E61" s="11">
        <v>124630</v>
      </c>
      <c r="F61" s="11">
        <v>46232</v>
      </c>
      <c r="G61" s="11">
        <v>25957.68</v>
      </c>
      <c r="H61" s="11">
        <f>G61-F61</f>
        <v>-20274.32</v>
      </c>
      <c r="I61" s="11">
        <f>IF(F61=0,0,G61/F61*100)</f>
        <v>56.146565149679873</v>
      </c>
      <c r="J61" s="11">
        <v>0</v>
      </c>
      <c r="K61" s="11">
        <v>0</v>
      </c>
      <c r="L61" s="11">
        <v>0</v>
      </c>
      <c r="M61" s="11">
        <v>0</v>
      </c>
      <c r="N61" s="11">
        <f>M61-L61</f>
        <v>0</v>
      </c>
      <c r="O61" s="11">
        <f>IF(L61=0,0,M61/L61*100)</f>
        <v>0</v>
      </c>
      <c r="P61" s="11">
        <v>124150</v>
      </c>
      <c r="Q61" s="11">
        <v>124150</v>
      </c>
      <c r="R61" s="11">
        <v>46040</v>
      </c>
      <c r="S61" s="11">
        <v>25905.1</v>
      </c>
      <c r="T61" s="11">
        <f>S61-R61</f>
        <v>-20134.900000000001</v>
      </c>
      <c r="U61" s="11">
        <f>IF(R61=0,0,S61/R61*100)</f>
        <v>56.266507384882701</v>
      </c>
      <c r="V61" s="11">
        <v>124150</v>
      </c>
      <c r="W61" s="11">
        <v>124150</v>
      </c>
      <c r="X61" s="11">
        <v>46040</v>
      </c>
      <c r="Y61" s="11">
        <v>25905.1</v>
      </c>
      <c r="Z61" s="11">
        <f>Y61-X61</f>
        <v>-20134.900000000001</v>
      </c>
      <c r="AA61" s="11">
        <f>IF(X61=0,0,Y61/X61*100)</f>
        <v>56.266507384882701</v>
      </c>
      <c r="AB61" s="11">
        <v>480</v>
      </c>
      <c r="AC61" s="11">
        <v>480</v>
      </c>
      <c r="AD61" s="11">
        <v>192</v>
      </c>
      <c r="AE61" s="11">
        <v>52.580000000000005</v>
      </c>
      <c r="AF61" s="11">
        <f>AE61-AD61</f>
        <v>-139.41999999999999</v>
      </c>
      <c r="AG61" s="11">
        <f>IF(AD61=0,0,AE61/AD61*100)</f>
        <v>27.385416666666668</v>
      </c>
      <c r="AH61" s="11">
        <v>50</v>
      </c>
      <c r="AI61" s="11">
        <v>50</v>
      </c>
      <c r="AJ61" s="11">
        <v>20</v>
      </c>
      <c r="AK61" s="11">
        <v>7.82</v>
      </c>
      <c r="AL61" s="11">
        <f>AK61-AJ61</f>
        <v>-12.18</v>
      </c>
      <c r="AM61" s="11">
        <f>IF(AJ61=0,0,AK61/AJ61*100)</f>
        <v>39.1</v>
      </c>
      <c r="AN61" s="11">
        <v>270</v>
      </c>
      <c r="AO61" s="11">
        <v>270</v>
      </c>
      <c r="AP61" s="11">
        <v>112</v>
      </c>
      <c r="AQ61" s="11">
        <v>12.56</v>
      </c>
      <c r="AR61" s="11">
        <f>AQ61-AP61</f>
        <v>-99.44</v>
      </c>
      <c r="AS61" s="11">
        <f>IF(AP61=0,0,AQ61/AP61*100)</f>
        <v>11.214285714285714</v>
      </c>
      <c r="AT61" s="11">
        <v>30</v>
      </c>
      <c r="AU61" s="11">
        <v>30</v>
      </c>
      <c r="AV61" s="11">
        <v>9</v>
      </c>
      <c r="AW61" s="11">
        <v>17</v>
      </c>
      <c r="AX61" s="11">
        <f>AW61-AV61</f>
        <v>8</v>
      </c>
      <c r="AY61" s="11">
        <f>IF(AV61=0,0,AW61/AV61*100)</f>
        <v>188.88888888888889</v>
      </c>
      <c r="AZ61" s="11">
        <v>0</v>
      </c>
      <c r="BA61" s="11">
        <v>0</v>
      </c>
      <c r="BB61" s="11">
        <v>0</v>
      </c>
      <c r="BC61" s="11">
        <v>2.04</v>
      </c>
      <c r="BD61" s="11">
        <f>BC61-BB61</f>
        <v>2.04</v>
      </c>
      <c r="BE61" s="11">
        <f>IF(BB61=0,0,BC61/BB61*100)</f>
        <v>0</v>
      </c>
      <c r="BF61" s="11">
        <v>100</v>
      </c>
      <c r="BG61" s="11">
        <v>100</v>
      </c>
      <c r="BH61" s="11">
        <v>39</v>
      </c>
      <c r="BI61" s="11">
        <v>7.7</v>
      </c>
      <c r="BJ61" s="11">
        <f>BI61-BH61</f>
        <v>-31.3</v>
      </c>
      <c r="BK61" s="11">
        <f>IF(BH61=0,0,BI61/BH61*100)</f>
        <v>19.743589743589745</v>
      </c>
      <c r="BL61" s="11">
        <v>10</v>
      </c>
      <c r="BM61" s="11">
        <v>10</v>
      </c>
      <c r="BN61" s="11">
        <v>5</v>
      </c>
      <c r="BO61" s="11">
        <v>4.0999999999999996</v>
      </c>
      <c r="BP61" s="11">
        <f>BO61-BN61</f>
        <v>-0.90000000000000036</v>
      </c>
      <c r="BQ61" s="11">
        <f>IF(BN61=0,0,BO61/BN61*100)</f>
        <v>82</v>
      </c>
      <c r="BR61" s="11">
        <v>20</v>
      </c>
      <c r="BS61" s="11">
        <v>20</v>
      </c>
      <c r="BT61" s="11">
        <v>7</v>
      </c>
      <c r="BU61" s="11">
        <v>1.36</v>
      </c>
      <c r="BV61" s="11">
        <f>BU61-BT61</f>
        <v>-5.64</v>
      </c>
      <c r="BW61" s="11">
        <f>IF(BT61=0,0,BU61/BT61*100)</f>
        <v>19.428571428571431</v>
      </c>
    </row>
    <row r="62" spans="1:75" x14ac:dyDescent="0.2">
      <c r="A62" s="10"/>
      <c r="B62" s="10">
        <v>22090100</v>
      </c>
      <c r="C62" s="10" t="s">
        <v>76</v>
      </c>
      <c r="D62" s="11">
        <v>15940</v>
      </c>
      <c r="E62" s="11">
        <v>15940</v>
      </c>
      <c r="F62" s="11">
        <v>2822</v>
      </c>
      <c r="G62" s="11">
        <v>3619.68</v>
      </c>
      <c r="H62" s="11">
        <f>G62-F62</f>
        <v>797.67999999999984</v>
      </c>
      <c r="I62" s="11">
        <f>IF(F62=0,0,G62/F62*100)</f>
        <v>128.26647767540751</v>
      </c>
      <c r="J62" s="11">
        <v>0</v>
      </c>
      <c r="K62" s="11">
        <v>0</v>
      </c>
      <c r="L62" s="11">
        <v>0</v>
      </c>
      <c r="M62" s="11">
        <v>0</v>
      </c>
      <c r="N62" s="11">
        <f>M62-L62</f>
        <v>0</v>
      </c>
      <c r="O62" s="11">
        <f>IF(L62=0,0,M62/L62*100)</f>
        <v>0</v>
      </c>
      <c r="P62" s="11">
        <v>15460</v>
      </c>
      <c r="Q62" s="11">
        <v>15460</v>
      </c>
      <c r="R62" s="11">
        <v>2630</v>
      </c>
      <c r="S62" s="11">
        <v>3567.1</v>
      </c>
      <c r="T62" s="11">
        <f>S62-R62</f>
        <v>937.09999999999991</v>
      </c>
      <c r="U62" s="11">
        <f>IF(R62=0,0,S62/R62*100)</f>
        <v>135.63117870722431</v>
      </c>
      <c r="V62" s="11">
        <v>15460</v>
      </c>
      <c r="W62" s="11">
        <v>15460</v>
      </c>
      <c r="X62" s="11">
        <v>2630</v>
      </c>
      <c r="Y62" s="11">
        <v>3567.1</v>
      </c>
      <c r="Z62" s="11">
        <f>Y62-X62</f>
        <v>937.09999999999991</v>
      </c>
      <c r="AA62" s="11">
        <f>IF(X62=0,0,Y62/X62*100)</f>
        <v>135.63117870722431</v>
      </c>
      <c r="AB62" s="11">
        <v>480</v>
      </c>
      <c r="AC62" s="11">
        <v>480</v>
      </c>
      <c r="AD62" s="11">
        <v>192</v>
      </c>
      <c r="AE62" s="11">
        <v>52.580000000000005</v>
      </c>
      <c r="AF62" s="11">
        <f>AE62-AD62</f>
        <v>-139.41999999999999</v>
      </c>
      <c r="AG62" s="11">
        <f>IF(AD62=0,0,AE62/AD62*100)</f>
        <v>27.385416666666668</v>
      </c>
      <c r="AH62" s="11">
        <v>50</v>
      </c>
      <c r="AI62" s="11">
        <v>50</v>
      </c>
      <c r="AJ62" s="11">
        <v>20</v>
      </c>
      <c r="AK62" s="11">
        <v>7.82</v>
      </c>
      <c r="AL62" s="11">
        <f>AK62-AJ62</f>
        <v>-12.18</v>
      </c>
      <c r="AM62" s="11">
        <f>IF(AJ62=0,0,AK62/AJ62*100)</f>
        <v>39.1</v>
      </c>
      <c r="AN62" s="11">
        <v>270</v>
      </c>
      <c r="AO62" s="11">
        <v>270</v>
      </c>
      <c r="AP62" s="11">
        <v>112</v>
      </c>
      <c r="AQ62" s="11">
        <v>12.56</v>
      </c>
      <c r="AR62" s="11">
        <f>AQ62-AP62</f>
        <v>-99.44</v>
      </c>
      <c r="AS62" s="11">
        <f>IF(AP62=0,0,AQ62/AP62*100)</f>
        <v>11.214285714285714</v>
      </c>
      <c r="AT62" s="11">
        <v>30</v>
      </c>
      <c r="AU62" s="11">
        <v>30</v>
      </c>
      <c r="AV62" s="11">
        <v>9</v>
      </c>
      <c r="AW62" s="11">
        <v>17</v>
      </c>
      <c r="AX62" s="11">
        <f>AW62-AV62</f>
        <v>8</v>
      </c>
      <c r="AY62" s="11">
        <f>IF(AV62=0,0,AW62/AV62*100)</f>
        <v>188.88888888888889</v>
      </c>
      <c r="AZ62" s="11">
        <v>0</v>
      </c>
      <c r="BA62" s="11">
        <v>0</v>
      </c>
      <c r="BB62" s="11">
        <v>0</v>
      </c>
      <c r="BC62" s="11">
        <v>2.04</v>
      </c>
      <c r="BD62" s="11">
        <f>BC62-BB62</f>
        <v>2.04</v>
      </c>
      <c r="BE62" s="11">
        <f>IF(BB62=0,0,BC62/BB62*100)</f>
        <v>0</v>
      </c>
      <c r="BF62" s="11">
        <v>100</v>
      </c>
      <c r="BG62" s="11">
        <v>100</v>
      </c>
      <c r="BH62" s="11">
        <v>39</v>
      </c>
      <c r="BI62" s="11">
        <v>7.7</v>
      </c>
      <c r="BJ62" s="11">
        <f>BI62-BH62</f>
        <v>-31.3</v>
      </c>
      <c r="BK62" s="11">
        <f>IF(BH62=0,0,BI62/BH62*100)</f>
        <v>19.743589743589745</v>
      </c>
      <c r="BL62" s="11">
        <v>10</v>
      </c>
      <c r="BM62" s="11">
        <v>10</v>
      </c>
      <c r="BN62" s="11">
        <v>5</v>
      </c>
      <c r="BO62" s="11">
        <v>4.0999999999999996</v>
      </c>
      <c r="BP62" s="11">
        <f>BO62-BN62</f>
        <v>-0.90000000000000036</v>
      </c>
      <c r="BQ62" s="11">
        <f>IF(BN62=0,0,BO62/BN62*100)</f>
        <v>82</v>
      </c>
      <c r="BR62" s="11">
        <v>20</v>
      </c>
      <c r="BS62" s="11">
        <v>20</v>
      </c>
      <c r="BT62" s="11">
        <v>7</v>
      </c>
      <c r="BU62" s="11">
        <v>1.36</v>
      </c>
      <c r="BV62" s="11">
        <f>BU62-BT62</f>
        <v>-5.64</v>
      </c>
      <c r="BW62" s="11">
        <f>IF(BT62=0,0,BU62/BT62*100)</f>
        <v>19.428571428571431</v>
      </c>
    </row>
    <row r="63" spans="1:75" x14ac:dyDescent="0.2">
      <c r="A63" s="10"/>
      <c r="B63" s="10">
        <v>22090400</v>
      </c>
      <c r="C63" s="10" t="s">
        <v>77</v>
      </c>
      <c r="D63" s="11">
        <v>108690</v>
      </c>
      <c r="E63" s="11">
        <v>108690</v>
      </c>
      <c r="F63" s="11">
        <v>43410</v>
      </c>
      <c r="G63" s="11">
        <v>22338</v>
      </c>
      <c r="H63" s="11">
        <f>G63-F63</f>
        <v>-21072</v>
      </c>
      <c r="I63" s="11">
        <f>IF(F63=0,0,G63/F63*100)</f>
        <v>51.458189357290948</v>
      </c>
      <c r="J63" s="11">
        <v>0</v>
      </c>
      <c r="K63" s="11">
        <v>0</v>
      </c>
      <c r="L63" s="11">
        <v>0</v>
      </c>
      <c r="M63" s="11">
        <v>0</v>
      </c>
      <c r="N63" s="11">
        <f>M63-L63</f>
        <v>0</v>
      </c>
      <c r="O63" s="11">
        <f>IF(L63=0,0,M63/L63*100)</f>
        <v>0</v>
      </c>
      <c r="P63" s="11">
        <v>108690</v>
      </c>
      <c r="Q63" s="11">
        <v>108690</v>
      </c>
      <c r="R63" s="11">
        <v>43410</v>
      </c>
      <c r="S63" s="11">
        <v>22338</v>
      </c>
      <c r="T63" s="11">
        <f>S63-R63</f>
        <v>-21072</v>
      </c>
      <c r="U63" s="11">
        <f>IF(R63=0,0,S63/R63*100)</f>
        <v>51.458189357290948</v>
      </c>
      <c r="V63" s="11">
        <v>108690</v>
      </c>
      <c r="W63" s="11">
        <v>108690</v>
      </c>
      <c r="X63" s="11">
        <v>43410</v>
      </c>
      <c r="Y63" s="11">
        <v>22338</v>
      </c>
      <c r="Z63" s="11">
        <f>Y63-X63</f>
        <v>-21072</v>
      </c>
      <c r="AA63" s="11">
        <f>IF(X63=0,0,Y63/X63*100)</f>
        <v>51.458189357290948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</row>
    <row r="64" spans="1:75" x14ac:dyDescent="0.2">
      <c r="A64" s="10"/>
      <c r="B64" s="10">
        <v>24000000</v>
      </c>
      <c r="C64" s="10" t="s">
        <v>78</v>
      </c>
      <c r="D64" s="11">
        <v>25000</v>
      </c>
      <c r="E64" s="11">
        <v>25000</v>
      </c>
      <c r="F64" s="11">
        <v>10000</v>
      </c>
      <c r="G64" s="11">
        <v>140354.79</v>
      </c>
      <c r="H64" s="11">
        <f>G64-F64</f>
        <v>130354.79000000001</v>
      </c>
      <c r="I64" s="11">
        <f>IF(F64=0,0,G64/F64*100)</f>
        <v>1403.5479</v>
      </c>
      <c r="J64" s="11">
        <v>25000</v>
      </c>
      <c r="K64" s="11">
        <v>25000</v>
      </c>
      <c r="L64" s="11">
        <v>10000</v>
      </c>
      <c r="M64" s="11">
        <v>136122.78</v>
      </c>
      <c r="N64" s="11">
        <f>M64-L64</f>
        <v>126122.78</v>
      </c>
      <c r="O64" s="11">
        <f>IF(L64=0,0,M64/L64*100)</f>
        <v>1361.2277999999999</v>
      </c>
      <c r="P64" s="11">
        <v>0</v>
      </c>
      <c r="Q64" s="11">
        <v>0</v>
      </c>
      <c r="R64" s="11">
        <v>0</v>
      </c>
      <c r="S64" s="11">
        <v>230.8</v>
      </c>
      <c r="T64" s="11">
        <f>S64-R64</f>
        <v>230.8</v>
      </c>
      <c r="U64" s="11">
        <f>IF(R64=0,0,S64/R64*100)</f>
        <v>0</v>
      </c>
      <c r="V64" s="11">
        <v>0</v>
      </c>
      <c r="W64" s="11">
        <v>0</v>
      </c>
      <c r="X64" s="11">
        <v>0</v>
      </c>
      <c r="Y64" s="11">
        <v>230.8</v>
      </c>
      <c r="Z64" s="11">
        <f>Y64-X64</f>
        <v>230.8</v>
      </c>
      <c r="AA64" s="11">
        <f>IF(X64=0,0,Y64/X64*100)</f>
        <v>0</v>
      </c>
      <c r="AB64" s="11">
        <v>0</v>
      </c>
      <c r="AC64" s="11">
        <v>0</v>
      </c>
      <c r="AD64" s="11">
        <v>0</v>
      </c>
      <c r="AE64" s="11">
        <v>4001.21</v>
      </c>
      <c r="AF64" s="11">
        <f>AE64-AD64</f>
        <v>4001.21</v>
      </c>
      <c r="AG64" s="11">
        <f>IF(AD64=0,0,AE64/AD64*100)</f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f>AK64-AJ64</f>
        <v>0</v>
      </c>
      <c r="AM64" s="11">
        <f>IF(AJ64=0,0,AK64/AJ64*100)</f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f>AQ64-AP64</f>
        <v>0</v>
      </c>
      <c r="AS64" s="11">
        <f>IF(AP64=0,0,AQ64/AP64*100)</f>
        <v>0</v>
      </c>
      <c r="AT64" s="11">
        <v>0</v>
      </c>
      <c r="AU64" s="11">
        <v>0</v>
      </c>
      <c r="AV64" s="11">
        <v>0</v>
      </c>
      <c r="AW64" s="11">
        <v>2330.91</v>
      </c>
      <c r="AX64" s="11">
        <f>AW64-AV64</f>
        <v>2330.91</v>
      </c>
      <c r="AY64" s="11">
        <f>IF(AV64=0,0,AW64/AV64*100)</f>
        <v>0</v>
      </c>
      <c r="AZ64" s="11">
        <v>0</v>
      </c>
      <c r="BA64" s="11">
        <v>0</v>
      </c>
      <c r="BB64" s="11">
        <v>0</v>
      </c>
      <c r="BC64" s="11">
        <v>138.35</v>
      </c>
      <c r="BD64" s="11">
        <f>BC64-BB64</f>
        <v>138.35</v>
      </c>
      <c r="BE64" s="11">
        <f>IF(BB64=0,0,BC64/BB64*100)</f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f>BI64-BH64</f>
        <v>0</v>
      </c>
      <c r="BK64" s="11">
        <f>IF(BH64=0,0,BI64/BH64*100)</f>
        <v>0</v>
      </c>
      <c r="BL64" s="11">
        <v>0</v>
      </c>
      <c r="BM64" s="11">
        <v>0</v>
      </c>
      <c r="BN64" s="11">
        <v>0</v>
      </c>
      <c r="BO64" s="11">
        <v>1531.95</v>
      </c>
      <c r="BP64" s="11">
        <f>BO64-BN64</f>
        <v>1531.95</v>
      </c>
      <c r="BQ64" s="11">
        <f>IF(BN64=0,0,BO64/BN64*100)</f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f>BU64-BT64</f>
        <v>0</v>
      </c>
      <c r="BW64" s="11">
        <f>IF(BT64=0,0,BU64/BT64*100)</f>
        <v>0</v>
      </c>
    </row>
    <row r="65" spans="1:75" x14ac:dyDescent="0.2">
      <c r="A65" s="10"/>
      <c r="B65" s="10">
        <v>24060000</v>
      </c>
      <c r="C65" s="10" t="s">
        <v>64</v>
      </c>
      <c r="D65" s="11">
        <v>25000</v>
      </c>
      <c r="E65" s="11">
        <v>25000</v>
      </c>
      <c r="F65" s="11">
        <v>10000</v>
      </c>
      <c r="G65" s="11">
        <v>140354.79</v>
      </c>
      <c r="H65" s="11">
        <f>G65-F65</f>
        <v>130354.79000000001</v>
      </c>
      <c r="I65" s="11">
        <f>IF(F65=0,0,G65/F65*100)</f>
        <v>1403.5479</v>
      </c>
      <c r="J65" s="11">
        <v>25000</v>
      </c>
      <c r="K65" s="11">
        <v>25000</v>
      </c>
      <c r="L65" s="11">
        <v>10000</v>
      </c>
      <c r="M65" s="11">
        <v>136122.78</v>
      </c>
      <c r="N65" s="11">
        <f>M65-L65</f>
        <v>126122.78</v>
      </c>
      <c r="O65" s="11">
        <f>IF(L65=0,0,M65/L65*100)</f>
        <v>1361.2277999999999</v>
      </c>
      <c r="P65" s="11">
        <v>0</v>
      </c>
      <c r="Q65" s="11">
        <v>0</v>
      </c>
      <c r="R65" s="11">
        <v>0</v>
      </c>
      <c r="S65" s="11">
        <v>230.8</v>
      </c>
      <c r="T65" s="11">
        <f>S65-R65</f>
        <v>230.8</v>
      </c>
      <c r="U65" s="11">
        <f>IF(R65=0,0,S65/R65*100)</f>
        <v>0</v>
      </c>
      <c r="V65" s="11">
        <v>0</v>
      </c>
      <c r="W65" s="11">
        <v>0</v>
      </c>
      <c r="X65" s="11">
        <v>0</v>
      </c>
      <c r="Y65" s="11">
        <v>230.8</v>
      </c>
      <c r="Z65" s="11">
        <f>Y65-X65</f>
        <v>230.8</v>
      </c>
      <c r="AA65" s="11">
        <f>IF(X65=0,0,Y65/X65*100)</f>
        <v>0</v>
      </c>
      <c r="AB65" s="11">
        <v>0</v>
      </c>
      <c r="AC65" s="11">
        <v>0</v>
      </c>
      <c r="AD65" s="11">
        <v>0</v>
      </c>
      <c r="AE65" s="11">
        <v>4001.21</v>
      </c>
      <c r="AF65" s="11">
        <f>AE65-AD65</f>
        <v>4001.21</v>
      </c>
      <c r="AG65" s="11">
        <f>IF(AD65=0,0,AE65/AD65*100)</f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f>AK65-AJ65</f>
        <v>0</v>
      </c>
      <c r="AM65" s="11">
        <f>IF(AJ65=0,0,AK65/AJ65*100)</f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f>AQ65-AP65</f>
        <v>0</v>
      </c>
      <c r="AS65" s="11">
        <f>IF(AP65=0,0,AQ65/AP65*100)</f>
        <v>0</v>
      </c>
      <c r="AT65" s="11">
        <v>0</v>
      </c>
      <c r="AU65" s="11">
        <v>0</v>
      </c>
      <c r="AV65" s="11">
        <v>0</v>
      </c>
      <c r="AW65" s="11">
        <v>2330.91</v>
      </c>
      <c r="AX65" s="11">
        <f>AW65-AV65</f>
        <v>2330.91</v>
      </c>
      <c r="AY65" s="11">
        <f>IF(AV65=0,0,AW65/AV65*100)</f>
        <v>0</v>
      </c>
      <c r="AZ65" s="11">
        <v>0</v>
      </c>
      <c r="BA65" s="11">
        <v>0</v>
      </c>
      <c r="BB65" s="11">
        <v>0</v>
      </c>
      <c r="BC65" s="11">
        <v>138.35</v>
      </c>
      <c r="BD65" s="11">
        <f>BC65-BB65</f>
        <v>138.35</v>
      </c>
      <c r="BE65" s="11">
        <f>IF(BB65=0,0,BC65/BB65*100)</f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f>BI65-BH65</f>
        <v>0</v>
      </c>
      <c r="BK65" s="11">
        <f>IF(BH65=0,0,BI65/BH65*100)</f>
        <v>0</v>
      </c>
      <c r="BL65" s="11">
        <v>0</v>
      </c>
      <c r="BM65" s="11">
        <v>0</v>
      </c>
      <c r="BN65" s="11">
        <v>0</v>
      </c>
      <c r="BO65" s="11">
        <v>1531.95</v>
      </c>
      <c r="BP65" s="11">
        <f>BO65-BN65</f>
        <v>1531.95</v>
      </c>
      <c r="BQ65" s="11">
        <f>IF(BN65=0,0,BO65/BN65*100)</f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f>BU65-BT65</f>
        <v>0</v>
      </c>
      <c r="BW65" s="11">
        <f>IF(BT65=0,0,BU65/BT65*100)</f>
        <v>0</v>
      </c>
    </row>
    <row r="66" spans="1:75" x14ac:dyDescent="0.2">
      <c r="A66" s="10"/>
      <c r="B66" s="10">
        <v>24060300</v>
      </c>
      <c r="C66" s="10" t="s">
        <v>64</v>
      </c>
      <c r="D66" s="11">
        <v>25000</v>
      </c>
      <c r="E66" s="11">
        <v>25000</v>
      </c>
      <c r="F66" s="11">
        <v>10000</v>
      </c>
      <c r="G66" s="11">
        <v>137793.08000000002</v>
      </c>
      <c r="H66" s="11">
        <f>G66-F66</f>
        <v>127793.08000000002</v>
      </c>
      <c r="I66" s="11">
        <f>IF(F66=0,0,G66/F66*100)</f>
        <v>1377.9308000000003</v>
      </c>
      <c r="J66" s="11">
        <v>25000</v>
      </c>
      <c r="K66" s="11">
        <v>25000</v>
      </c>
      <c r="L66" s="11">
        <v>10000</v>
      </c>
      <c r="M66" s="11">
        <v>136122.78</v>
      </c>
      <c r="N66" s="11">
        <f>M66-L66</f>
        <v>126122.78</v>
      </c>
      <c r="O66" s="11">
        <f>IF(L66=0,0,M66/L66*100)</f>
        <v>1361.2277999999999</v>
      </c>
      <c r="P66" s="11">
        <v>0</v>
      </c>
      <c r="Q66" s="11">
        <v>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0</v>
      </c>
      <c r="W66" s="11">
        <v>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1670.3</v>
      </c>
      <c r="AF66" s="11">
        <f>AE66-AD66</f>
        <v>1670.3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f>AW66-AV66</f>
        <v>0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138.35</v>
      </c>
      <c r="BD66" s="11">
        <f>BC66-BB66</f>
        <v>138.35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1531.95</v>
      </c>
      <c r="BP66" s="11">
        <f>BO66-BN66</f>
        <v>1531.95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</row>
    <row r="67" spans="1:75" x14ac:dyDescent="0.2">
      <c r="A67" s="10"/>
      <c r="B67" s="10">
        <v>24062200</v>
      </c>
      <c r="C67" s="10" t="s">
        <v>79</v>
      </c>
      <c r="D67" s="11">
        <v>0</v>
      </c>
      <c r="E67" s="11">
        <v>0</v>
      </c>
      <c r="F67" s="11">
        <v>0</v>
      </c>
      <c r="G67" s="11">
        <v>2561.71</v>
      </c>
      <c r="H67" s="11">
        <f>G67-F67</f>
        <v>2561.71</v>
      </c>
      <c r="I67" s="11">
        <f>IF(F67=0,0,G67/F67*100)</f>
        <v>0</v>
      </c>
      <c r="J67" s="11">
        <v>0</v>
      </c>
      <c r="K67" s="11">
        <v>0</v>
      </c>
      <c r="L67" s="11">
        <v>0</v>
      </c>
      <c r="M67" s="11">
        <v>0</v>
      </c>
      <c r="N67" s="11">
        <f>M67-L67</f>
        <v>0</v>
      </c>
      <c r="O67" s="11">
        <f>IF(L67=0,0,M67/L67*100)</f>
        <v>0</v>
      </c>
      <c r="P67" s="11">
        <v>0</v>
      </c>
      <c r="Q67" s="11">
        <v>0</v>
      </c>
      <c r="R67" s="11">
        <v>0</v>
      </c>
      <c r="S67" s="11">
        <v>230.8</v>
      </c>
      <c r="T67" s="11">
        <f>S67-R67</f>
        <v>230.8</v>
      </c>
      <c r="U67" s="11">
        <f>IF(R67=0,0,S67/R67*100)</f>
        <v>0</v>
      </c>
      <c r="V67" s="11">
        <v>0</v>
      </c>
      <c r="W67" s="11">
        <v>0</v>
      </c>
      <c r="X67" s="11">
        <v>0</v>
      </c>
      <c r="Y67" s="11">
        <v>230.8</v>
      </c>
      <c r="Z67" s="11">
        <f>Y67-X67</f>
        <v>230.8</v>
      </c>
      <c r="AA67" s="11">
        <f>IF(X67=0,0,Y67/X67*100)</f>
        <v>0</v>
      </c>
      <c r="AB67" s="11">
        <v>0</v>
      </c>
      <c r="AC67" s="11">
        <v>0</v>
      </c>
      <c r="AD67" s="11">
        <v>0</v>
      </c>
      <c r="AE67" s="11">
        <v>2330.91</v>
      </c>
      <c r="AF67" s="11">
        <f>AE67-AD67</f>
        <v>2330.91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2330.91</v>
      </c>
      <c r="AX67" s="11">
        <f>AW67-AV67</f>
        <v>2330.91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</row>
    <row r="68" spans="1:75" x14ac:dyDescent="0.2">
      <c r="A68" s="10"/>
      <c r="B68" s="10">
        <v>30000000</v>
      </c>
      <c r="C68" s="10" t="s">
        <v>80</v>
      </c>
      <c r="D68" s="11">
        <v>0</v>
      </c>
      <c r="E68" s="11">
        <v>0</v>
      </c>
      <c r="F68" s="11">
        <v>0</v>
      </c>
      <c r="G68" s="11">
        <v>300</v>
      </c>
      <c r="H68" s="11">
        <f>G68-F68</f>
        <v>300</v>
      </c>
      <c r="I68" s="11">
        <f>IF(F68=0,0,G68/F68*100)</f>
        <v>0</v>
      </c>
      <c r="J68" s="11">
        <v>0</v>
      </c>
      <c r="K68" s="11">
        <v>0</v>
      </c>
      <c r="L68" s="11">
        <v>0</v>
      </c>
      <c r="M68" s="11">
        <v>0</v>
      </c>
      <c r="N68" s="11">
        <f>M68-L68</f>
        <v>0</v>
      </c>
      <c r="O68" s="11">
        <f>IF(L68=0,0,M68/L68*100)</f>
        <v>0</v>
      </c>
      <c r="P68" s="11">
        <v>0</v>
      </c>
      <c r="Q68" s="11">
        <v>0</v>
      </c>
      <c r="R68" s="11">
        <v>0</v>
      </c>
      <c r="S68" s="11">
        <v>300</v>
      </c>
      <c r="T68" s="11">
        <f>S68-R68</f>
        <v>300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300</v>
      </c>
      <c r="Z68" s="11">
        <f>Y68-X68</f>
        <v>300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AE68-AD68</f>
        <v>0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f>BC68-BB68</f>
        <v>0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f>BI68-BH68</f>
        <v>0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</row>
    <row r="69" spans="1:75" x14ac:dyDescent="0.2">
      <c r="A69" s="10"/>
      <c r="B69" s="10">
        <v>31000000</v>
      </c>
      <c r="C69" s="10" t="s">
        <v>81</v>
      </c>
      <c r="D69" s="11">
        <v>0</v>
      </c>
      <c r="E69" s="11">
        <v>0</v>
      </c>
      <c r="F69" s="11">
        <v>0</v>
      </c>
      <c r="G69" s="11">
        <v>300</v>
      </c>
      <c r="H69" s="11">
        <f>G69-F69</f>
        <v>300</v>
      </c>
      <c r="I69" s="11">
        <f>IF(F69=0,0,G69/F69*100)</f>
        <v>0</v>
      </c>
      <c r="J69" s="11">
        <v>0</v>
      </c>
      <c r="K69" s="11">
        <v>0</v>
      </c>
      <c r="L69" s="11">
        <v>0</v>
      </c>
      <c r="M69" s="11">
        <v>0</v>
      </c>
      <c r="N69" s="11">
        <f>M69-L69</f>
        <v>0</v>
      </c>
      <c r="O69" s="11">
        <f>IF(L69=0,0,M69/L69*100)</f>
        <v>0</v>
      </c>
      <c r="P69" s="11">
        <v>0</v>
      </c>
      <c r="Q69" s="11">
        <v>0</v>
      </c>
      <c r="R69" s="11">
        <v>0</v>
      </c>
      <c r="S69" s="11">
        <v>300</v>
      </c>
      <c r="T69" s="11">
        <f>S69-R69</f>
        <v>300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300</v>
      </c>
      <c r="Z69" s="11">
        <f>Y69-X69</f>
        <v>300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AE69-AD69</f>
        <v>0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f>BC69-BB69</f>
        <v>0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f>BI69-BH69</f>
        <v>0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</row>
    <row r="70" spans="1:75" x14ac:dyDescent="0.2">
      <c r="A70" s="10"/>
      <c r="B70" s="10">
        <v>31010000</v>
      </c>
      <c r="C70" s="10" t="s">
        <v>82</v>
      </c>
      <c r="D70" s="11">
        <v>0</v>
      </c>
      <c r="E70" s="11">
        <v>0</v>
      </c>
      <c r="F70" s="11">
        <v>0</v>
      </c>
      <c r="G70" s="11">
        <v>300</v>
      </c>
      <c r="H70" s="11">
        <f>G70-F70</f>
        <v>300</v>
      </c>
      <c r="I70" s="11">
        <f>IF(F70=0,0,G70/F70*100)</f>
        <v>0</v>
      </c>
      <c r="J70" s="11">
        <v>0</v>
      </c>
      <c r="K70" s="11">
        <v>0</v>
      </c>
      <c r="L70" s="11">
        <v>0</v>
      </c>
      <c r="M70" s="11">
        <v>0</v>
      </c>
      <c r="N70" s="11">
        <f>M70-L70</f>
        <v>0</v>
      </c>
      <c r="O70" s="11">
        <f>IF(L70=0,0,M70/L70*100)</f>
        <v>0</v>
      </c>
      <c r="P70" s="11">
        <v>0</v>
      </c>
      <c r="Q70" s="11">
        <v>0</v>
      </c>
      <c r="R70" s="11">
        <v>0</v>
      </c>
      <c r="S70" s="11">
        <v>300</v>
      </c>
      <c r="T70" s="11">
        <f>S70-R70</f>
        <v>300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300</v>
      </c>
      <c r="Z70" s="11">
        <f>Y70-X70</f>
        <v>300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f>AE70-AD70</f>
        <v>0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f>BC70-BB70</f>
        <v>0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f>BI70-BH70</f>
        <v>0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</row>
    <row r="71" spans="1:75" x14ac:dyDescent="0.2">
      <c r="A71" s="10"/>
      <c r="B71" s="10">
        <v>31010200</v>
      </c>
      <c r="C71" s="10" t="s">
        <v>83</v>
      </c>
      <c r="D71" s="11">
        <v>0</v>
      </c>
      <c r="E71" s="11">
        <v>0</v>
      </c>
      <c r="F71" s="11">
        <v>0</v>
      </c>
      <c r="G71" s="11">
        <v>300</v>
      </c>
      <c r="H71" s="11">
        <f>G71-F71</f>
        <v>300</v>
      </c>
      <c r="I71" s="11">
        <f>IF(F71=0,0,G71/F71*100)</f>
        <v>0</v>
      </c>
      <c r="J71" s="11">
        <v>0</v>
      </c>
      <c r="K71" s="11">
        <v>0</v>
      </c>
      <c r="L71" s="11">
        <v>0</v>
      </c>
      <c r="M71" s="11">
        <v>0</v>
      </c>
      <c r="N71" s="11">
        <f>M71-L71</f>
        <v>0</v>
      </c>
      <c r="O71" s="11">
        <f>IF(L71=0,0,M71/L71*100)</f>
        <v>0</v>
      </c>
      <c r="P71" s="11">
        <v>0</v>
      </c>
      <c r="Q71" s="11">
        <v>0</v>
      </c>
      <c r="R71" s="11">
        <v>0</v>
      </c>
      <c r="S71" s="11">
        <v>300</v>
      </c>
      <c r="T71" s="11">
        <f>S71-R71</f>
        <v>300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300</v>
      </c>
      <c r="Z71" s="11">
        <f>Y71-X71</f>
        <v>300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</row>
    <row r="72" spans="1:75" x14ac:dyDescent="0.2">
      <c r="A72" s="10"/>
      <c r="B72" s="10">
        <v>40000000</v>
      </c>
      <c r="C72" s="10" t="s">
        <v>84</v>
      </c>
      <c r="D72" s="11">
        <v>99134023</v>
      </c>
      <c r="E72" s="11">
        <v>106959623</v>
      </c>
      <c r="F72" s="11">
        <v>50469177</v>
      </c>
      <c r="G72" s="11">
        <v>48675968.75</v>
      </c>
      <c r="H72" s="11">
        <f>G72-F72</f>
        <v>-1793208.25</v>
      </c>
      <c r="I72" s="11">
        <f>IF(F72=0,0,G72/F72*100)</f>
        <v>96.446923931412627</v>
      </c>
      <c r="J72" s="11">
        <v>99134023</v>
      </c>
      <c r="K72" s="11">
        <v>106905815</v>
      </c>
      <c r="L72" s="11">
        <v>50415369</v>
      </c>
      <c r="M72" s="11">
        <v>48642160.75</v>
      </c>
      <c r="N72" s="11">
        <f>M72-L72</f>
        <v>-1773208.25</v>
      </c>
      <c r="O72" s="11">
        <f>IF(L72=0,0,M72/L72*100)</f>
        <v>96.482802198670797</v>
      </c>
      <c r="P72" s="11">
        <v>0</v>
      </c>
      <c r="Q72" s="11">
        <v>0</v>
      </c>
      <c r="R72" s="11">
        <v>0</v>
      </c>
      <c r="S72" s="11">
        <v>0</v>
      </c>
      <c r="T72" s="11">
        <f>S72-R72</f>
        <v>0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0</v>
      </c>
      <c r="Z72" s="11">
        <f>Y72-X72</f>
        <v>0</v>
      </c>
      <c r="AA72" s="11">
        <f>IF(X72=0,0,Y72/X72*100)</f>
        <v>0</v>
      </c>
      <c r="AB72" s="11">
        <v>0</v>
      </c>
      <c r="AC72" s="11">
        <v>53808</v>
      </c>
      <c r="AD72" s="11">
        <v>53808</v>
      </c>
      <c r="AE72" s="11">
        <v>33808</v>
      </c>
      <c r="AF72" s="11">
        <f>AE72-AD72</f>
        <v>-20000</v>
      </c>
      <c r="AG72" s="11">
        <f>IF(AD72=0,0,AE72/AD72*100)</f>
        <v>62.830805828129641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f>AW72-AV72</f>
        <v>0</v>
      </c>
      <c r="AY72" s="11">
        <f>IF(AV72=0,0,AW72/AV72*100)</f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f>BC72-BB72</f>
        <v>0</v>
      </c>
      <c r="BE72" s="11">
        <f>IF(BB72=0,0,BC72/BB72*100)</f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53808</v>
      </c>
      <c r="BN72" s="11">
        <v>53808</v>
      </c>
      <c r="BO72" s="11">
        <v>33808</v>
      </c>
      <c r="BP72" s="11">
        <f>BO72-BN72</f>
        <v>-20000</v>
      </c>
      <c r="BQ72" s="11">
        <f>IF(BN72=0,0,BO72/BN72*100)</f>
        <v>62.830805828129641</v>
      </c>
      <c r="BR72" s="11">
        <v>0</v>
      </c>
      <c r="BS72" s="11">
        <v>0</v>
      </c>
      <c r="BT72" s="11">
        <v>0</v>
      </c>
      <c r="BU72" s="11">
        <v>0</v>
      </c>
      <c r="BV72" s="11">
        <f>BU72-BT72</f>
        <v>0</v>
      </c>
      <c r="BW72" s="11">
        <f>IF(BT72=0,0,BU72/BT72*100)</f>
        <v>0</v>
      </c>
    </row>
    <row r="73" spans="1:75" x14ac:dyDescent="0.2">
      <c r="A73" s="10"/>
      <c r="B73" s="10">
        <v>41000000</v>
      </c>
      <c r="C73" s="10" t="s">
        <v>85</v>
      </c>
      <c r="D73" s="11">
        <v>99134023</v>
      </c>
      <c r="E73" s="11">
        <v>106959623</v>
      </c>
      <c r="F73" s="11">
        <v>50469177</v>
      </c>
      <c r="G73" s="11">
        <v>48675968.75</v>
      </c>
      <c r="H73" s="11">
        <f>G73-F73</f>
        <v>-1793208.25</v>
      </c>
      <c r="I73" s="11">
        <f>IF(F73=0,0,G73/F73*100)</f>
        <v>96.446923931412627</v>
      </c>
      <c r="J73" s="11">
        <v>99134023</v>
      </c>
      <c r="K73" s="11">
        <v>106905815</v>
      </c>
      <c r="L73" s="11">
        <v>50415369</v>
      </c>
      <c r="M73" s="11">
        <v>48642160.75</v>
      </c>
      <c r="N73" s="11">
        <f>M73-L73</f>
        <v>-1773208.25</v>
      </c>
      <c r="O73" s="11">
        <f>IF(L73=0,0,M73/L73*100)</f>
        <v>96.482802198670797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0</v>
      </c>
      <c r="AC73" s="11">
        <v>53808</v>
      </c>
      <c r="AD73" s="11">
        <v>53808</v>
      </c>
      <c r="AE73" s="11">
        <v>33808</v>
      </c>
      <c r="AF73" s="11">
        <f>AE73-AD73</f>
        <v>-20000</v>
      </c>
      <c r="AG73" s="11">
        <f>IF(AD73=0,0,AE73/AD73*100)</f>
        <v>62.830805828129641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>AW73-AV73</f>
        <v>0</v>
      </c>
      <c r="AY73" s="11">
        <f>IF(AV73=0,0,AW73/AV73*100)</f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f>BC73-BB73</f>
        <v>0</v>
      </c>
      <c r="BE73" s="11">
        <f>IF(BB73=0,0,BC73/BB73*100)</f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53808</v>
      </c>
      <c r="BN73" s="11">
        <v>53808</v>
      </c>
      <c r="BO73" s="11">
        <v>33808</v>
      </c>
      <c r="BP73" s="11">
        <f>BO73-BN73</f>
        <v>-20000</v>
      </c>
      <c r="BQ73" s="11">
        <f>IF(BN73=0,0,BO73/BN73*100)</f>
        <v>62.830805828129641</v>
      </c>
      <c r="BR73" s="11">
        <v>0</v>
      </c>
      <c r="BS73" s="11">
        <v>0</v>
      </c>
      <c r="BT73" s="11">
        <v>0</v>
      </c>
      <c r="BU73" s="11">
        <v>0</v>
      </c>
      <c r="BV73" s="11">
        <f>BU73-BT73</f>
        <v>0</v>
      </c>
      <c r="BW73" s="11">
        <f>IF(BT73=0,0,BU73/BT73*100)</f>
        <v>0</v>
      </c>
    </row>
    <row r="74" spans="1:75" x14ac:dyDescent="0.2">
      <c r="A74" s="10"/>
      <c r="B74" s="10">
        <v>41020000</v>
      </c>
      <c r="C74" s="10" t="s">
        <v>86</v>
      </c>
      <c r="D74" s="11">
        <v>12484900</v>
      </c>
      <c r="E74" s="11">
        <v>12484900</v>
      </c>
      <c r="F74" s="11">
        <v>5202000</v>
      </c>
      <c r="G74" s="11">
        <v>5202000</v>
      </c>
      <c r="H74" s="11">
        <f>G74-F74</f>
        <v>0</v>
      </c>
      <c r="I74" s="11">
        <f>IF(F74=0,0,G74/F74*100)</f>
        <v>100</v>
      </c>
      <c r="J74" s="11">
        <v>12484900</v>
      </c>
      <c r="K74" s="11">
        <v>12484900</v>
      </c>
      <c r="L74" s="11">
        <v>5202000</v>
      </c>
      <c r="M74" s="11">
        <v>5202000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</row>
    <row r="75" spans="1:75" x14ac:dyDescent="0.2">
      <c r="A75" s="10"/>
      <c r="B75" s="10">
        <v>41020100</v>
      </c>
      <c r="C75" s="10" t="s">
        <v>87</v>
      </c>
      <c r="D75" s="11">
        <v>12484900</v>
      </c>
      <c r="E75" s="11">
        <v>12484900</v>
      </c>
      <c r="F75" s="11">
        <v>5202000</v>
      </c>
      <c r="G75" s="11">
        <v>5202000</v>
      </c>
      <c r="H75" s="11">
        <f>G75-F75</f>
        <v>0</v>
      </c>
      <c r="I75" s="11">
        <f>IF(F75=0,0,G75/F75*100)</f>
        <v>100</v>
      </c>
      <c r="J75" s="11">
        <v>12484900</v>
      </c>
      <c r="K75" s="11">
        <v>12484900</v>
      </c>
      <c r="L75" s="11">
        <v>5202000</v>
      </c>
      <c r="M75" s="11">
        <v>5202000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</row>
    <row r="76" spans="1:75" x14ac:dyDescent="0.2">
      <c r="A76" s="10"/>
      <c r="B76" s="10">
        <v>41030000</v>
      </c>
      <c r="C76" s="10" t="s">
        <v>88</v>
      </c>
      <c r="D76" s="11">
        <v>61993500</v>
      </c>
      <c r="E76" s="11">
        <v>64633654</v>
      </c>
      <c r="F76" s="11">
        <v>29036154</v>
      </c>
      <c r="G76" s="11">
        <v>28141924.550000001</v>
      </c>
      <c r="H76" s="11">
        <f>G76-F76</f>
        <v>-894229.44999999925</v>
      </c>
      <c r="I76" s="11">
        <f>IF(F76=0,0,G76/F76*100)</f>
        <v>96.9202896154911</v>
      </c>
      <c r="J76" s="11">
        <v>61993500</v>
      </c>
      <c r="K76" s="11">
        <v>64633654</v>
      </c>
      <c r="L76" s="11">
        <v>29036154</v>
      </c>
      <c r="M76" s="11">
        <v>28141924.550000001</v>
      </c>
      <c r="N76" s="11">
        <f>M76-L76</f>
        <v>-894229.44999999925</v>
      </c>
      <c r="O76" s="11">
        <f>IF(L76=0,0,M76/L76*100)</f>
        <v>96.9202896154911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</row>
    <row r="77" spans="1:75" x14ac:dyDescent="0.2">
      <c r="A77" s="10"/>
      <c r="B77" s="10">
        <v>41031400</v>
      </c>
      <c r="C77" s="10" t="s">
        <v>89</v>
      </c>
      <c r="D77" s="11">
        <v>0</v>
      </c>
      <c r="E77" s="11">
        <v>1175454</v>
      </c>
      <c r="F77" s="11">
        <v>1175454</v>
      </c>
      <c r="G77" s="11">
        <v>281224.55</v>
      </c>
      <c r="H77" s="11">
        <f>G77-F77</f>
        <v>-894229.45</v>
      </c>
      <c r="I77" s="11">
        <f>IF(F77=0,0,G77/F77*100)</f>
        <v>23.924760135232852</v>
      </c>
      <c r="J77" s="11">
        <v>0</v>
      </c>
      <c r="K77" s="11">
        <v>1175454</v>
      </c>
      <c r="L77" s="11">
        <v>1175454</v>
      </c>
      <c r="M77" s="11">
        <v>281224.55</v>
      </c>
      <c r="N77" s="11">
        <f>M77-L77</f>
        <v>-894229.45</v>
      </c>
      <c r="O77" s="11">
        <f>IF(L77=0,0,M77/L77*100)</f>
        <v>23.924760135232852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</row>
    <row r="78" spans="1:75" x14ac:dyDescent="0.2">
      <c r="A78" s="10"/>
      <c r="B78" s="10">
        <v>41033900</v>
      </c>
      <c r="C78" s="10" t="s">
        <v>90</v>
      </c>
      <c r="D78" s="11">
        <v>57424200</v>
      </c>
      <c r="E78" s="11">
        <v>58888900</v>
      </c>
      <c r="F78" s="11">
        <v>23291400</v>
      </c>
      <c r="G78" s="11">
        <v>23291400</v>
      </c>
      <c r="H78" s="11">
        <f>G78-F78</f>
        <v>0</v>
      </c>
      <c r="I78" s="11">
        <f>IF(F78=0,0,G78/F78*100)</f>
        <v>100</v>
      </c>
      <c r="J78" s="11">
        <v>57424200</v>
      </c>
      <c r="K78" s="11">
        <v>58888900</v>
      </c>
      <c r="L78" s="11">
        <v>23291400</v>
      </c>
      <c r="M78" s="11">
        <v>23291400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</row>
    <row r="79" spans="1:75" x14ac:dyDescent="0.2">
      <c r="A79" s="10"/>
      <c r="B79" s="10">
        <v>41034200</v>
      </c>
      <c r="C79" s="10" t="s">
        <v>91</v>
      </c>
      <c r="D79" s="11">
        <v>4569300</v>
      </c>
      <c r="E79" s="11">
        <v>4569300</v>
      </c>
      <c r="F79" s="11">
        <v>4569300</v>
      </c>
      <c r="G79" s="11">
        <v>4569300</v>
      </c>
      <c r="H79" s="11">
        <f>G79-F79</f>
        <v>0</v>
      </c>
      <c r="I79" s="11">
        <f>IF(F79=0,0,G79/F79*100)</f>
        <v>100</v>
      </c>
      <c r="J79" s="11">
        <v>4569300</v>
      </c>
      <c r="K79" s="11">
        <v>4569300</v>
      </c>
      <c r="L79" s="11">
        <v>4569300</v>
      </c>
      <c r="M79" s="11">
        <v>4569300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</row>
    <row r="80" spans="1:75" x14ac:dyDescent="0.2">
      <c r="A80" s="10"/>
      <c r="B80" s="10">
        <v>41040000</v>
      </c>
      <c r="C80" s="10" t="s">
        <v>92</v>
      </c>
      <c r="D80" s="11">
        <v>15020235</v>
      </c>
      <c r="E80" s="11">
        <v>16172475</v>
      </c>
      <c r="F80" s="11">
        <v>7985161</v>
      </c>
      <c r="G80" s="11">
        <v>7263974</v>
      </c>
      <c r="H80" s="11">
        <f>G80-F80</f>
        <v>-721187</v>
      </c>
      <c r="I80" s="11">
        <f>IF(F80=0,0,G80/F80*100)</f>
        <v>90.968410029553567</v>
      </c>
      <c r="J80" s="11">
        <v>15020235</v>
      </c>
      <c r="K80" s="11">
        <v>16118667</v>
      </c>
      <c r="L80" s="11">
        <v>7931353</v>
      </c>
      <c r="M80" s="11">
        <v>7230166</v>
      </c>
      <c r="N80" s="11">
        <f>M80-L80</f>
        <v>-701187</v>
      </c>
      <c r="O80" s="11">
        <f>IF(L80=0,0,M80/L80*100)</f>
        <v>91.159301571875574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53808</v>
      </c>
      <c r="AD80" s="11">
        <v>53808</v>
      </c>
      <c r="AE80" s="11">
        <v>33808</v>
      </c>
      <c r="AF80" s="11">
        <f>AE80-AD80</f>
        <v>-20000</v>
      </c>
      <c r="AG80" s="11">
        <f>IF(AD80=0,0,AE80/AD80*100)</f>
        <v>62.830805828129641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53808</v>
      </c>
      <c r="BN80" s="11">
        <v>53808</v>
      </c>
      <c r="BO80" s="11">
        <v>33808</v>
      </c>
      <c r="BP80" s="11">
        <f>BO80-BN80</f>
        <v>-20000</v>
      </c>
      <c r="BQ80" s="11">
        <f>IF(BN80=0,0,BO80/BN80*100)</f>
        <v>62.830805828129641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</row>
    <row r="81" spans="1:75" x14ac:dyDescent="0.2">
      <c r="A81" s="10"/>
      <c r="B81" s="10">
        <v>41040200</v>
      </c>
      <c r="C81" s="10" t="s">
        <v>93</v>
      </c>
      <c r="D81" s="11">
        <v>9289400</v>
      </c>
      <c r="E81" s="11">
        <v>9289400</v>
      </c>
      <c r="F81" s="11">
        <v>3870500</v>
      </c>
      <c r="G81" s="11">
        <v>3870500</v>
      </c>
      <c r="H81" s="11">
        <f>G81-F81</f>
        <v>0</v>
      </c>
      <c r="I81" s="11">
        <f>IF(F81=0,0,G81/F81*100)</f>
        <v>100</v>
      </c>
      <c r="J81" s="11">
        <v>9289400</v>
      </c>
      <c r="K81" s="11">
        <v>9289400</v>
      </c>
      <c r="L81" s="11">
        <v>3870500</v>
      </c>
      <c r="M81" s="11">
        <v>3870500</v>
      </c>
      <c r="N81" s="11">
        <f>M81-L81</f>
        <v>0</v>
      </c>
      <c r="O81" s="11">
        <f>IF(L81=0,0,M81/L81*100)</f>
        <v>100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</row>
    <row r="82" spans="1:75" x14ac:dyDescent="0.2">
      <c r="A82" s="10"/>
      <c r="B82" s="10">
        <v>41040400</v>
      </c>
      <c r="C82" s="10" t="s">
        <v>94</v>
      </c>
      <c r="D82" s="11">
        <v>5730835</v>
      </c>
      <c r="E82" s="11">
        <v>6883075</v>
      </c>
      <c r="F82" s="11">
        <v>4114661</v>
      </c>
      <c r="G82" s="11">
        <v>3393474</v>
      </c>
      <c r="H82" s="11">
        <f>G82-F82</f>
        <v>-721187</v>
      </c>
      <c r="I82" s="11">
        <f>IF(F82=0,0,G82/F82*100)</f>
        <v>82.472748058710067</v>
      </c>
      <c r="J82" s="11">
        <v>5730835</v>
      </c>
      <c r="K82" s="11">
        <v>6829267</v>
      </c>
      <c r="L82" s="11">
        <v>4060853</v>
      </c>
      <c r="M82" s="11">
        <v>3359666</v>
      </c>
      <c r="N82" s="11">
        <f>M82-L82</f>
        <v>-701187</v>
      </c>
      <c r="O82" s="11">
        <f>IF(L82=0,0,M82/L82*100)</f>
        <v>82.73301200511321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53808</v>
      </c>
      <c r="AD82" s="11">
        <v>53808</v>
      </c>
      <c r="AE82" s="11">
        <v>33808</v>
      </c>
      <c r="AF82" s="11">
        <f>AE82-AD82</f>
        <v>-20000</v>
      </c>
      <c r="AG82" s="11">
        <f>IF(AD82=0,0,AE82/AD82*100)</f>
        <v>62.830805828129641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53808</v>
      </c>
      <c r="BN82" s="11">
        <v>53808</v>
      </c>
      <c r="BO82" s="11">
        <v>33808</v>
      </c>
      <c r="BP82" s="11">
        <f>BO82-BN82</f>
        <v>-20000</v>
      </c>
      <c r="BQ82" s="11">
        <f>IF(BN82=0,0,BO82/BN82*100)</f>
        <v>62.830805828129641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</row>
    <row r="83" spans="1:75" x14ac:dyDescent="0.2">
      <c r="A83" s="10"/>
      <c r="B83" s="10">
        <v>41050000</v>
      </c>
      <c r="C83" s="10" t="s">
        <v>95</v>
      </c>
      <c r="D83" s="11">
        <v>9635388</v>
      </c>
      <c r="E83" s="11">
        <v>13668594</v>
      </c>
      <c r="F83" s="11">
        <v>8245862</v>
      </c>
      <c r="G83" s="11">
        <v>8068070.2000000002</v>
      </c>
      <c r="H83" s="11">
        <f>G83-F83</f>
        <v>-177791.79999999981</v>
      </c>
      <c r="I83" s="11">
        <f>IF(F83=0,0,G83/F83*100)</f>
        <v>97.84386641445127</v>
      </c>
      <c r="J83" s="11">
        <v>9635388</v>
      </c>
      <c r="K83" s="11">
        <v>13668594</v>
      </c>
      <c r="L83" s="11">
        <v>8245862</v>
      </c>
      <c r="M83" s="11">
        <v>8068070.2000000002</v>
      </c>
      <c r="N83" s="11">
        <f>M83-L83</f>
        <v>-177791.79999999981</v>
      </c>
      <c r="O83" s="11">
        <f>IF(L83=0,0,M83/L83*100)</f>
        <v>97.84386641445127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</row>
    <row r="84" spans="1:75" x14ac:dyDescent="0.2">
      <c r="A84" s="10"/>
      <c r="B84" s="10">
        <v>41051000</v>
      </c>
      <c r="C84" s="10" t="s">
        <v>96</v>
      </c>
      <c r="D84" s="11">
        <v>4771201</v>
      </c>
      <c r="E84" s="11">
        <v>5126425</v>
      </c>
      <c r="F84" s="11">
        <v>2246441</v>
      </c>
      <c r="G84" s="11">
        <v>2103130</v>
      </c>
      <c r="H84" s="11">
        <f>G84-F84</f>
        <v>-143311</v>
      </c>
      <c r="I84" s="11">
        <f>IF(F84=0,0,G84/F84*100)</f>
        <v>93.620531320430857</v>
      </c>
      <c r="J84" s="11">
        <v>4771201</v>
      </c>
      <c r="K84" s="11">
        <v>5126425</v>
      </c>
      <c r="L84" s="11">
        <v>2246441</v>
      </c>
      <c r="M84" s="11">
        <v>2103130</v>
      </c>
      <c r="N84" s="11">
        <f>M84-L84</f>
        <v>-143311</v>
      </c>
      <c r="O84" s="11">
        <f>IF(L84=0,0,M84/L84*100)</f>
        <v>93.620531320430857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>AE84-AD84</f>
        <v>0</v>
      </c>
      <c r="AG84" s="11">
        <f>IF(AD84=0,0,AE84/AD84*100)</f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</row>
    <row r="85" spans="1:75" x14ac:dyDescent="0.2">
      <c r="A85" s="10"/>
      <c r="B85" s="10">
        <v>41051100</v>
      </c>
      <c r="C85" s="10" t="s">
        <v>97</v>
      </c>
      <c r="D85" s="11">
        <v>0</v>
      </c>
      <c r="E85" s="11">
        <v>361460</v>
      </c>
      <c r="F85" s="11">
        <v>361460</v>
      </c>
      <c r="G85" s="11">
        <v>361460</v>
      </c>
      <c r="H85" s="11">
        <f>G85-F85</f>
        <v>0</v>
      </c>
      <c r="I85" s="11">
        <f>IF(F85=0,0,G85/F85*100)</f>
        <v>100</v>
      </c>
      <c r="J85" s="11">
        <v>0</v>
      </c>
      <c r="K85" s="11">
        <v>361460</v>
      </c>
      <c r="L85" s="11">
        <v>361460</v>
      </c>
      <c r="M85" s="11">
        <v>361460</v>
      </c>
      <c r="N85" s="11">
        <f>M85-L85</f>
        <v>0</v>
      </c>
      <c r="O85" s="11">
        <f>IF(L85=0,0,M85/L85*100)</f>
        <v>100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</row>
    <row r="86" spans="1:75" x14ac:dyDescent="0.2">
      <c r="A86" s="10"/>
      <c r="B86" s="10">
        <v>41051200</v>
      </c>
      <c r="C86" s="10" t="s">
        <v>98</v>
      </c>
      <c r="D86" s="11">
        <v>264556</v>
      </c>
      <c r="E86" s="11">
        <v>149441</v>
      </c>
      <c r="F86" s="11">
        <v>88214</v>
      </c>
      <c r="G86" s="11">
        <v>88214</v>
      </c>
      <c r="H86" s="11">
        <f>G86-F86</f>
        <v>0</v>
      </c>
      <c r="I86" s="11">
        <f>IF(F86=0,0,G86/F86*100)</f>
        <v>100</v>
      </c>
      <c r="J86" s="11">
        <v>264556</v>
      </c>
      <c r="K86" s="11">
        <v>149441</v>
      </c>
      <c r="L86" s="11">
        <v>88214</v>
      </c>
      <c r="M86" s="11">
        <v>88214</v>
      </c>
      <c r="N86" s="11">
        <f>M86-L86</f>
        <v>0</v>
      </c>
      <c r="O86" s="11">
        <f>IF(L86=0,0,M86/L86*100)</f>
        <v>100</v>
      </c>
      <c r="P86" s="11">
        <v>0</v>
      </c>
      <c r="Q86" s="11">
        <v>0</v>
      </c>
      <c r="R86" s="11">
        <v>0</v>
      </c>
      <c r="S86" s="11">
        <v>0</v>
      </c>
      <c r="T86" s="11">
        <f>S86-R86</f>
        <v>0</v>
      </c>
      <c r="U86" s="11">
        <f>IF(R86=0,0,S86/R86*100)</f>
        <v>0</v>
      </c>
      <c r="V86" s="11">
        <v>0</v>
      </c>
      <c r="W86" s="11">
        <v>0</v>
      </c>
      <c r="X86" s="11">
        <v>0</v>
      </c>
      <c r="Y86" s="11">
        <v>0</v>
      </c>
      <c r="Z86" s="11">
        <f>Y86-X86</f>
        <v>0</v>
      </c>
      <c r="AA86" s="11">
        <f>IF(X86=0,0,Y86/X86*100)</f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f>AE86-AD86</f>
        <v>0</v>
      </c>
      <c r="AG86" s="11">
        <f>IF(AD86=0,0,AE86/AD86*100)</f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f>AK86-AJ86</f>
        <v>0</v>
      </c>
      <c r="AM86" s="11">
        <f>IF(AJ86=0,0,AK86/AJ86*100)</f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f>BU86-BT86</f>
        <v>0</v>
      </c>
      <c r="BW86" s="11">
        <f>IF(BT86=0,0,BU86/BT86*100)</f>
        <v>0</v>
      </c>
    </row>
    <row r="87" spans="1:75" x14ac:dyDescent="0.2">
      <c r="A87" s="10"/>
      <c r="B87" s="10">
        <v>41051400</v>
      </c>
      <c r="C87" s="10" t="s">
        <v>99</v>
      </c>
      <c r="D87" s="11">
        <v>0</v>
      </c>
      <c r="E87" s="11">
        <v>1045289</v>
      </c>
      <c r="F87" s="11">
        <v>256825</v>
      </c>
      <c r="G87" s="11">
        <v>256825</v>
      </c>
      <c r="H87" s="11">
        <f>G87-F87</f>
        <v>0</v>
      </c>
      <c r="I87" s="11">
        <f>IF(F87=0,0,G87/F87*100)</f>
        <v>100</v>
      </c>
      <c r="J87" s="11">
        <v>0</v>
      </c>
      <c r="K87" s="11">
        <v>1045289</v>
      </c>
      <c r="L87" s="11">
        <v>256825</v>
      </c>
      <c r="M87" s="11">
        <v>256825</v>
      </c>
      <c r="N87" s="11">
        <f>M87-L87</f>
        <v>0</v>
      </c>
      <c r="O87" s="11">
        <f>IF(L87=0,0,M87/L87*100)</f>
        <v>100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</row>
    <row r="88" spans="1:75" x14ac:dyDescent="0.2">
      <c r="A88" s="10"/>
      <c r="B88" s="10">
        <v>41051500</v>
      </c>
      <c r="C88" s="10" t="s">
        <v>100</v>
      </c>
      <c r="D88" s="11">
        <v>3601654</v>
      </c>
      <c r="E88" s="11">
        <v>3601654</v>
      </c>
      <c r="F88" s="11">
        <v>3601654</v>
      </c>
      <c r="G88" s="11">
        <v>3601654</v>
      </c>
      <c r="H88" s="11">
        <f>G88-F88</f>
        <v>0</v>
      </c>
      <c r="I88" s="11">
        <f>IF(F88=0,0,G88/F88*100)</f>
        <v>100</v>
      </c>
      <c r="J88" s="11">
        <v>3601654</v>
      </c>
      <c r="K88" s="11">
        <v>3601654</v>
      </c>
      <c r="L88" s="11">
        <v>3601654</v>
      </c>
      <c r="M88" s="11">
        <v>3601654</v>
      </c>
      <c r="N88" s="11">
        <f>M88-L88</f>
        <v>0</v>
      </c>
      <c r="O88" s="11">
        <f>IF(L88=0,0,M88/L88*100)</f>
        <v>100</v>
      </c>
      <c r="P88" s="11">
        <v>0</v>
      </c>
      <c r="Q88" s="11">
        <v>0</v>
      </c>
      <c r="R88" s="11">
        <v>0</v>
      </c>
      <c r="S88" s="11">
        <v>0</v>
      </c>
      <c r="T88" s="11">
        <f>S88-R88</f>
        <v>0</v>
      </c>
      <c r="U88" s="11">
        <f>IF(R88=0,0,S88/R88*100)</f>
        <v>0</v>
      </c>
      <c r="V88" s="11">
        <v>0</v>
      </c>
      <c r="W88" s="11">
        <v>0</v>
      </c>
      <c r="X88" s="11">
        <v>0</v>
      </c>
      <c r="Y88" s="11">
        <v>0</v>
      </c>
      <c r="Z88" s="11">
        <f>Y88-X88</f>
        <v>0</v>
      </c>
      <c r="AA88" s="11">
        <f>IF(X88=0,0,Y88/X88*100)</f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AE88-AD88</f>
        <v>0</v>
      </c>
      <c r="AG88" s="11">
        <f>IF(AD88=0,0,AE88/AD88*100)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AK88-AJ88</f>
        <v>0</v>
      </c>
      <c r="AM88" s="11">
        <f>IF(AJ88=0,0,AK88/AJ88*100)</f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AQ88-AP88</f>
        <v>0</v>
      </c>
      <c r="AS88" s="11">
        <f>IF(AP88=0,0,AQ88/AP88*100)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>AW88-AV88</f>
        <v>0</v>
      </c>
      <c r="AY88" s="11">
        <f>IF(AV88=0,0,AW88/AV88*100)</f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f>BC88-BB88</f>
        <v>0</v>
      </c>
      <c r="BE88" s="11">
        <f>IF(BB88=0,0,BC88/BB88*100)</f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f>BI88-BH88</f>
        <v>0</v>
      </c>
      <c r="BK88" s="11">
        <f>IF(BH88=0,0,BI88/BH88*100)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BO88-BN88</f>
        <v>0</v>
      </c>
      <c r="BQ88" s="11">
        <f>IF(BN88=0,0,BO88/BN88*100)</f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f>BU88-BT88</f>
        <v>0</v>
      </c>
      <c r="BW88" s="11">
        <f>IF(BT88=0,0,BU88/BT88*100)</f>
        <v>0</v>
      </c>
    </row>
    <row r="89" spans="1:75" x14ac:dyDescent="0.2">
      <c r="A89" s="10"/>
      <c r="B89" s="10">
        <v>41051600</v>
      </c>
      <c r="C89" s="10" t="s">
        <v>101</v>
      </c>
      <c r="D89" s="11">
        <v>0</v>
      </c>
      <c r="E89" s="11">
        <v>100000</v>
      </c>
      <c r="F89" s="11">
        <v>100000</v>
      </c>
      <c r="G89" s="11">
        <v>99842.5</v>
      </c>
      <c r="H89" s="11">
        <f>G89-F89</f>
        <v>-157.5</v>
      </c>
      <c r="I89" s="11">
        <f>IF(F89=0,0,G89/F89*100)</f>
        <v>99.842500000000001</v>
      </c>
      <c r="J89" s="11">
        <v>0</v>
      </c>
      <c r="K89" s="11">
        <v>100000</v>
      </c>
      <c r="L89" s="11">
        <v>100000</v>
      </c>
      <c r="M89" s="11">
        <v>99842.5</v>
      </c>
      <c r="N89" s="11">
        <f>M89-L89</f>
        <v>-157.5</v>
      </c>
      <c r="O89" s="11">
        <f>IF(L89=0,0,M89/L89*100)</f>
        <v>99.842500000000001</v>
      </c>
      <c r="P89" s="11">
        <v>0</v>
      </c>
      <c r="Q89" s="11">
        <v>0</v>
      </c>
      <c r="R89" s="11">
        <v>0</v>
      </c>
      <c r="S89" s="11">
        <v>0</v>
      </c>
      <c r="T89" s="11">
        <f>S89-R89</f>
        <v>0</v>
      </c>
      <c r="U89" s="11">
        <f>IF(R89=0,0,S89/R89*100)</f>
        <v>0</v>
      </c>
      <c r="V89" s="11">
        <v>0</v>
      </c>
      <c r="W89" s="11">
        <v>0</v>
      </c>
      <c r="X89" s="11">
        <v>0</v>
      </c>
      <c r="Y89" s="11">
        <v>0</v>
      </c>
      <c r="Z89" s="11">
        <f>Y89-X89</f>
        <v>0</v>
      </c>
      <c r="AA89" s="11">
        <f>IF(X89=0,0,Y89/X89*100)</f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f>AE89-AD89</f>
        <v>0</v>
      </c>
      <c r="AG89" s="11">
        <f>IF(AD89=0,0,AE89/AD89*100)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AK89-AJ89</f>
        <v>0</v>
      </c>
      <c r="AM89" s="11">
        <f>IF(AJ89=0,0,AK89/AJ89*100)</f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AQ89-AP89</f>
        <v>0</v>
      </c>
      <c r="AS89" s="11">
        <f>IF(AP89=0,0,AQ89/AP89*100)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>AW89-AV89</f>
        <v>0</v>
      </c>
      <c r="AY89" s="11">
        <f>IF(AV89=0,0,AW89/AV89*100)</f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f>BC89-BB89</f>
        <v>0</v>
      </c>
      <c r="BE89" s="11">
        <f>IF(BB89=0,0,BC89/BB89*100)</f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f>BI89-BH89</f>
        <v>0</v>
      </c>
      <c r="BK89" s="11">
        <f>IF(BH89=0,0,BI89/BH89*100)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BO89-BN89</f>
        <v>0</v>
      </c>
      <c r="BQ89" s="11">
        <f>IF(BN89=0,0,BO89/BN89*100)</f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f>BU89-BT89</f>
        <v>0</v>
      </c>
      <c r="BW89" s="11">
        <f>IF(BT89=0,0,BU89/BT89*100)</f>
        <v>0</v>
      </c>
    </row>
    <row r="90" spans="1:75" x14ac:dyDescent="0.2">
      <c r="A90" s="10"/>
      <c r="B90" s="10">
        <v>41053300</v>
      </c>
      <c r="C90" s="10" t="s">
        <v>102</v>
      </c>
      <c r="D90" s="11">
        <v>593000</v>
      </c>
      <c r="E90" s="11">
        <v>603000</v>
      </c>
      <c r="F90" s="11">
        <v>461500</v>
      </c>
      <c r="G90" s="11">
        <v>461500</v>
      </c>
      <c r="H90" s="11">
        <f>G90-F90</f>
        <v>0</v>
      </c>
      <c r="I90" s="11">
        <f>IF(F90=0,0,G90/F90*100)</f>
        <v>100</v>
      </c>
      <c r="J90" s="11">
        <v>593000</v>
      </c>
      <c r="K90" s="11">
        <v>603000</v>
      </c>
      <c r="L90" s="11">
        <v>461500</v>
      </c>
      <c r="M90" s="11">
        <v>461500</v>
      </c>
      <c r="N90" s="11">
        <f>M90-L90</f>
        <v>0</v>
      </c>
      <c r="O90" s="11">
        <f>IF(L90=0,0,M90/L90*100)</f>
        <v>100</v>
      </c>
      <c r="P90" s="11">
        <v>0</v>
      </c>
      <c r="Q90" s="11">
        <v>0</v>
      </c>
      <c r="R90" s="11">
        <v>0</v>
      </c>
      <c r="S90" s="11">
        <v>0</v>
      </c>
      <c r="T90" s="11">
        <f>S90-R90</f>
        <v>0</v>
      </c>
      <c r="U90" s="11">
        <f>IF(R90=0,0,S90/R90*100)</f>
        <v>0</v>
      </c>
      <c r="V90" s="11">
        <v>0</v>
      </c>
      <c r="W90" s="11">
        <v>0</v>
      </c>
      <c r="X90" s="11">
        <v>0</v>
      </c>
      <c r="Y90" s="11">
        <v>0</v>
      </c>
      <c r="Z90" s="11">
        <f>Y90-X90</f>
        <v>0</v>
      </c>
      <c r="AA90" s="11">
        <f>IF(X90=0,0,Y90/X90*100)</f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>AE90-AD90</f>
        <v>0</v>
      </c>
      <c r="AG90" s="11">
        <f>IF(AD90=0,0,AE90/AD90*100)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AK90-AJ90</f>
        <v>0</v>
      </c>
      <c r="AM90" s="11">
        <f>IF(AJ90=0,0,AK90/AJ90*100)</f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AQ90-AP90</f>
        <v>0</v>
      </c>
      <c r="AS90" s="11">
        <f>IF(AP90=0,0,AQ90/AP90*100)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>AW90-AV90</f>
        <v>0</v>
      </c>
      <c r="AY90" s="11">
        <f>IF(AV90=0,0,AW90/AV90*100)</f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f>BC90-BB90</f>
        <v>0</v>
      </c>
      <c r="BE90" s="11">
        <f>IF(BB90=0,0,BC90/BB90*100)</f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f>BI90-BH90</f>
        <v>0</v>
      </c>
      <c r="BK90" s="11">
        <f>IF(BH90=0,0,BI90/BH90*100)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BO90-BN90</f>
        <v>0</v>
      </c>
      <c r="BQ90" s="11">
        <f>IF(BN90=0,0,BO90/BN90*100)</f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f>BU90-BT90</f>
        <v>0</v>
      </c>
      <c r="BW90" s="11">
        <f>IF(BT90=0,0,BU90/BT90*100)</f>
        <v>0</v>
      </c>
    </row>
    <row r="91" spans="1:75" x14ac:dyDescent="0.2">
      <c r="A91" s="10"/>
      <c r="B91" s="10">
        <v>41053900</v>
      </c>
      <c r="C91" s="10" t="s">
        <v>103</v>
      </c>
      <c r="D91" s="11">
        <v>404977</v>
      </c>
      <c r="E91" s="11">
        <v>1311677</v>
      </c>
      <c r="F91" s="11">
        <v>573694</v>
      </c>
      <c r="G91" s="11">
        <v>539370.69999999995</v>
      </c>
      <c r="H91" s="11">
        <f>G91-F91</f>
        <v>-34323.300000000047</v>
      </c>
      <c r="I91" s="11">
        <f>IF(F91=0,0,G91/F91*100)</f>
        <v>94.017141542355319</v>
      </c>
      <c r="J91" s="11">
        <v>404977</v>
      </c>
      <c r="K91" s="11">
        <v>1311677</v>
      </c>
      <c r="L91" s="11">
        <v>573694</v>
      </c>
      <c r="M91" s="11">
        <v>539370.69999999995</v>
      </c>
      <c r="N91" s="11">
        <f>M91-L91</f>
        <v>-34323.300000000047</v>
      </c>
      <c r="O91" s="11">
        <f>IF(L91=0,0,M91/L91*100)</f>
        <v>94.017141542355319</v>
      </c>
      <c r="P91" s="11">
        <v>0</v>
      </c>
      <c r="Q91" s="11">
        <v>0</v>
      </c>
      <c r="R91" s="11">
        <v>0</v>
      </c>
      <c r="S91" s="11">
        <v>0</v>
      </c>
      <c r="T91" s="11">
        <f>S91-R91</f>
        <v>0</v>
      </c>
      <c r="U91" s="11">
        <f>IF(R91=0,0,S91/R91*100)</f>
        <v>0</v>
      </c>
      <c r="V91" s="11">
        <v>0</v>
      </c>
      <c r="W91" s="11">
        <v>0</v>
      </c>
      <c r="X91" s="11">
        <v>0</v>
      </c>
      <c r="Y91" s="11">
        <v>0</v>
      </c>
      <c r="Z91" s="11">
        <f>Y91-X91</f>
        <v>0</v>
      </c>
      <c r="AA91" s="11">
        <f>IF(X91=0,0,Y91/X91*100)</f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>AE91-AD91</f>
        <v>0</v>
      </c>
      <c r="AG91" s="11">
        <f>IF(AD91=0,0,AE91/AD91*100)</f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f>AK91-AJ91</f>
        <v>0</v>
      </c>
      <c r="AM91" s="11">
        <f>IF(AJ91=0,0,AK91/AJ91*100)</f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AQ91-AP91</f>
        <v>0</v>
      </c>
      <c r="AS91" s="11">
        <f>IF(AP91=0,0,AQ91/AP91*100)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f>AW91-AV91</f>
        <v>0</v>
      </c>
      <c r="AY91" s="11">
        <f>IF(AV91=0,0,AW91/AV91*100)</f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f>BC91-BB91</f>
        <v>0</v>
      </c>
      <c r="BE91" s="11">
        <f>IF(BB91=0,0,BC91/BB91*100)</f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f>BI91-BH91</f>
        <v>0</v>
      </c>
      <c r="BK91" s="11">
        <f>IF(BH91=0,0,BI91/BH91*100)</f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f>BO91-BN91</f>
        <v>0</v>
      </c>
      <c r="BQ91" s="11">
        <f>IF(BN91=0,0,BO91/BN91*100)</f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f>BU91-BT91</f>
        <v>0</v>
      </c>
      <c r="BW91" s="11">
        <f>IF(BT91=0,0,BU91/BT91*100)</f>
        <v>0</v>
      </c>
    </row>
    <row r="92" spans="1:75" x14ac:dyDescent="0.2">
      <c r="A92" s="10"/>
      <c r="B92" s="10">
        <v>41055000</v>
      </c>
      <c r="C92" s="10" t="s">
        <v>104</v>
      </c>
      <c r="D92" s="11">
        <v>0</v>
      </c>
      <c r="E92" s="11">
        <v>1369648</v>
      </c>
      <c r="F92" s="11">
        <v>556074</v>
      </c>
      <c r="G92" s="11">
        <v>556074</v>
      </c>
      <c r="H92" s="11">
        <f>G92-F92</f>
        <v>0</v>
      </c>
      <c r="I92" s="11">
        <f>IF(F92=0,0,G92/F92*100)</f>
        <v>100</v>
      </c>
      <c r="J92" s="11">
        <v>0</v>
      </c>
      <c r="K92" s="11">
        <v>1369648</v>
      </c>
      <c r="L92" s="11">
        <v>556074</v>
      </c>
      <c r="M92" s="11">
        <v>556074</v>
      </c>
      <c r="N92" s="11">
        <f>M92-L92</f>
        <v>0</v>
      </c>
      <c r="O92" s="11">
        <f>IF(L92=0,0,M92/L92*100)</f>
        <v>100</v>
      </c>
      <c r="P92" s="11">
        <v>0</v>
      </c>
      <c r="Q92" s="11">
        <v>0</v>
      </c>
      <c r="R92" s="11">
        <v>0</v>
      </c>
      <c r="S92" s="11">
        <v>0</v>
      </c>
      <c r="T92" s="11">
        <f>S92-R92</f>
        <v>0</v>
      </c>
      <c r="U92" s="11">
        <f>IF(R92=0,0,S92/R92*100)</f>
        <v>0</v>
      </c>
      <c r="V92" s="11">
        <v>0</v>
      </c>
      <c r="W92" s="11">
        <v>0</v>
      </c>
      <c r="X92" s="11">
        <v>0</v>
      </c>
      <c r="Y92" s="11">
        <v>0</v>
      </c>
      <c r="Z92" s="11">
        <f>Y92-X92</f>
        <v>0</v>
      </c>
      <c r="AA92" s="11">
        <f>IF(X92=0,0,Y92/X92*100)</f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f>AE92-AD92</f>
        <v>0</v>
      </c>
      <c r="AG92" s="11">
        <f>IF(AD92=0,0,AE92/AD92*100)</f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f>AK92-AJ92</f>
        <v>0</v>
      </c>
      <c r="AM92" s="11">
        <f>IF(AJ92=0,0,AK92/AJ92*100)</f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f>AQ92-AP92</f>
        <v>0</v>
      </c>
      <c r="AS92" s="11">
        <f>IF(AP92=0,0,AQ92/AP92*100)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f>AW92-AV92</f>
        <v>0</v>
      </c>
      <c r="AY92" s="11">
        <f>IF(AV92=0,0,AW92/AV92*100)</f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f>BC92-BB92</f>
        <v>0</v>
      </c>
      <c r="BE92" s="11">
        <f>IF(BB92=0,0,BC92/BB92*100)</f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f>BI92-BH92</f>
        <v>0</v>
      </c>
      <c r="BK92" s="11">
        <f>IF(BH92=0,0,BI92/BH92*100)</f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f>BO92-BN92</f>
        <v>0</v>
      </c>
      <c r="BQ92" s="11">
        <f>IF(BN92=0,0,BO92/BN92*100)</f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f>BU92-BT92</f>
        <v>0</v>
      </c>
      <c r="BW92" s="11">
        <f>IF(BT92=0,0,BU92/BT92*100)</f>
        <v>0</v>
      </c>
    </row>
    <row r="93" spans="1:75" x14ac:dyDescent="0.2">
      <c r="A93" s="12" t="s">
        <v>105</v>
      </c>
      <c r="B93" s="13"/>
      <c r="C93" s="13"/>
      <c r="D93" s="14">
        <v>144751869</v>
      </c>
      <c r="E93" s="14">
        <v>145814190</v>
      </c>
      <c r="F93" s="14">
        <v>57140209</v>
      </c>
      <c r="G93" s="14">
        <v>61078672.859999999</v>
      </c>
      <c r="H93" s="14">
        <f>G93-F93</f>
        <v>3938463.8599999994</v>
      </c>
      <c r="I93" s="14">
        <f>IF(F93=0,0,G93/F93*100)</f>
        <v>106.89263117676032</v>
      </c>
      <c r="J93" s="14">
        <v>111000000</v>
      </c>
      <c r="K93" s="14">
        <v>111000000</v>
      </c>
      <c r="L93" s="14">
        <v>43783875</v>
      </c>
      <c r="M93" s="14">
        <v>47037709.850000009</v>
      </c>
      <c r="N93" s="14">
        <f>M93-L93</f>
        <v>3253834.8500000089</v>
      </c>
      <c r="O93" s="14">
        <f>IF(L93=0,0,M93/L93*100)</f>
        <v>107.43158263173373</v>
      </c>
      <c r="P93" s="14">
        <v>23570165</v>
      </c>
      <c r="Q93" s="14">
        <v>24632486</v>
      </c>
      <c r="R93" s="14">
        <v>10645981</v>
      </c>
      <c r="S93" s="14">
        <v>10325345.960000003</v>
      </c>
      <c r="T93" s="14">
        <f>S93-R93</f>
        <v>-320635.03999999724</v>
      </c>
      <c r="U93" s="14">
        <f>IF(R93=0,0,S93/R93*100)</f>
        <v>96.988205783947976</v>
      </c>
      <c r="V93" s="14">
        <v>23570165</v>
      </c>
      <c r="W93" s="14">
        <v>24632486</v>
      </c>
      <c r="X93" s="14">
        <v>10645981</v>
      </c>
      <c r="Y93" s="14">
        <v>10325345.960000003</v>
      </c>
      <c r="Z93" s="14">
        <f>Y93-X93</f>
        <v>-320635.03999999724</v>
      </c>
      <c r="AA93" s="14">
        <f>IF(X93=0,0,Y93/X93*100)</f>
        <v>96.988205783947976</v>
      </c>
      <c r="AB93" s="14">
        <v>10181704</v>
      </c>
      <c r="AC93" s="14">
        <v>10181704</v>
      </c>
      <c r="AD93" s="14">
        <v>2710353</v>
      </c>
      <c r="AE93" s="14">
        <v>3715617.05</v>
      </c>
      <c r="AF93" s="14">
        <f>AE93-AD93</f>
        <v>1005264.0499999998</v>
      </c>
      <c r="AG93" s="14">
        <f>IF(AD93=0,0,AE93/AD93*100)</f>
        <v>137.08978313894906</v>
      </c>
      <c r="AH93" s="14">
        <v>810305</v>
      </c>
      <c r="AI93" s="14">
        <v>810305</v>
      </c>
      <c r="AJ93" s="14">
        <v>179175</v>
      </c>
      <c r="AK93" s="14">
        <v>232243.55000000002</v>
      </c>
      <c r="AL93" s="14">
        <f>AK93-AJ93</f>
        <v>53068.550000000017</v>
      </c>
      <c r="AM93" s="14">
        <f>IF(AJ93=0,0,AK93/AJ93*100)</f>
        <v>129.61827821961771</v>
      </c>
      <c r="AN93" s="14">
        <v>1599770</v>
      </c>
      <c r="AO93" s="14">
        <v>1599770</v>
      </c>
      <c r="AP93" s="14">
        <v>382078</v>
      </c>
      <c r="AQ93" s="14">
        <v>435205.47</v>
      </c>
      <c r="AR93" s="14">
        <f>AQ93-AP93</f>
        <v>53127.469999999972</v>
      </c>
      <c r="AS93" s="14">
        <f>IF(AP93=0,0,AQ93/AP93*100)</f>
        <v>113.904875444281</v>
      </c>
      <c r="AT93" s="14">
        <v>1712082</v>
      </c>
      <c r="AU93" s="14">
        <v>1712082</v>
      </c>
      <c r="AV93" s="14">
        <v>354329</v>
      </c>
      <c r="AW93" s="14">
        <v>679080.86</v>
      </c>
      <c r="AX93" s="14">
        <f>AW93-AV93</f>
        <v>324751.86</v>
      </c>
      <c r="AY93" s="14">
        <f>IF(AV93=0,0,AW93/AV93*100)</f>
        <v>191.65263356936632</v>
      </c>
      <c r="AZ93" s="14">
        <v>1222228</v>
      </c>
      <c r="BA93" s="14">
        <v>1222228</v>
      </c>
      <c r="BB93" s="14">
        <v>203640</v>
      </c>
      <c r="BC93" s="14">
        <v>359753.86999999994</v>
      </c>
      <c r="BD93" s="14">
        <f>BC93-BB93</f>
        <v>156113.86999999994</v>
      </c>
      <c r="BE93" s="14">
        <f>IF(BB93=0,0,BC93/BB93*100)</f>
        <v>176.66169220192495</v>
      </c>
      <c r="BF93" s="14">
        <v>3176092</v>
      </c>
      <c r="BG93" s="14">
        <v>3176092</v>
      </c>
      <c r="BH93" s="14">
        <v>1175236</v>
      </c>
      <c r="BI93" s="14">
        <v>1571699.2999999998</v>
      </c>
      <c r="BJ93" s="14">
        <f>BI93-BH93</f>
        <v>396463.29999999981</v>
      </c>
      <c r="BK93" s="14">
        <f>IF(BH93=0,0,BI93/BH93*100)</f>
        <v>133.73478177999991</v>
      </c>
      <c r="BL93" s="14">
        <v>681170</v>
      </c>
      <c r="BM93" s="14">
        <v>681170</v>
      </c>
      <c r="BN93" s="14">
        <v>202817</v>
      </c>
      <c r="BO93" s="14">
        <v>226224.98</v>
      </c>
      <c r="BP93" s="14">
        <f>BO93-BN93</f>
        <v>23407.98000000001</v>
      </c>
      <c r="BQ93" s="14">
        <f>IF(BN93=0,0,BO93/BN93*100)</f>
        <v>111.54142897291648</v>
      </c>
      <c r="BR93" s="14">
        <v>980057</v>
      </c>
      <c r="BS93" s="14">
        <v>980057</v>
      </c>
      <c r="BT93" s="14">
        <v>213078</v>
      </c>
      <c r="BU93" s="14">
        <v>211409.02</v>
      </c>
      <c r="BV93" s="14">
        <f>BU93-BT93</f>
        <v>-1668.9800000000105</v>
      </c>
      <c r="BW93" s="14">
        <f>IF(BT93=0,0,BU93/BT93*100)</f>
        <v>99.21672814650033</v>
      </c>
    </row>
    <row r="94" spans="1:75" x14ac:dyDescent="0.2">
      <c r="A94" s="12" t="s">
        <v>106</v>
      </c>
      <c r="B94" s="13"/>
      <c r="C94" s="13"/>
      <c r="D94" s="14">
        <v>243885892</v>
      </c>
      <c r="E94" s="14">
        <v>252773813</v>
      </c>
      <c r="F94" s="14">
        <v>107609386</v>
      </c>
      <c r="G94" s="14">
        <v>109754641.61000001</v>
      </c>
      <c r="H94" s="14">
        <f>G94-F94</f>
        <v>2145255.6100000143</v>
      </c>
      <c r="I94" s="14">
        <f>IF(F94=0,0,G94/F94*100)</f>
        <v>101.99355808051914</v>
      </c>
      <c r="J94" s="14">
        <v>210134023</v>
      </c>
      <c r="K94" s="14">
        <v>217905815</v>
      </c>
      <c r="L94" s="14">
        <v>94199244</v>
      </c>
      <c r="M94" s="14">
        <v>95679870.600000009</v>
      </c>
      <c r="N94" s="14">
        <f>M94-L94</f>
        <v>1480626.6000000089</v>
      </c>
      <c r="O94" s="14">
        <f>IF(L94=0,0,M94/L94*100)</f>
        <v>101.57180306033031</v>
      </c>
      <c r="P94" s="14">
        <v>23570165</v>
      </c>
      <c r="Q94" s="14">
        <v>24632486</v>
      </c>
      <c r="R94" s="14">
        <v>10645981</v>
      </c>
      <c r="S94" s="14">
        <v>10325345.960000003</v>
      </c>
      <c r="T94" s="14">
        <f>S94-R94</f>
        <v>-320635.03999999724</v>
      </c>
      <c r="U94" s="14">
        <f>IF(R94=0,0,S94/R94*100)</f>
        <v>96.988205783947976</v>
      </c>
      <c r="V94" s="14">
        <v>23570165</v>
      </c>
      <c r="W94" s="14">
        <v>24632486</v>
      </c>
      <c r="X94" s="14">
        <v>10645981</v>
      </c>
      <c r="Y94" s="14">
        <v>10325345.960000003</v>
      </c>
      <c r="Z94" s="14">
        <f>Y94-X94</f>
        <v>-320635.03999999724</v>
      </c>
      <c r="AA94" s="14">
        <f>IF(X94=0,0,Y94/X94*100)</f>
        <v>96.988205783947976</v>
      </c>
      <c r="AB94" s="14">
        <v>10181704</v>
      </c>
      <c r="AC94" s="14">
        <v>10235512</v>
      </c>
      <c r="AD94" s="14">
        <v>2764161</v>
      </c>
      <c r="AE94" s="14">
        <v>3749425.05</v>
      </c>
      <c r="AF94" s="14">
        <f>AE94-AD94</f>
        <v>985264.04999999981</v>
      </c>
      <c r="AG94" s="14">
        <f>IF(AD94=0,0,AE94/AD94*100)</f>
        <v>135.64423526704849</v>
      </c>
      <c r="AH94" s="14">
        <v>810305</v>
      </c>
      <c r="AI94" s="14">
        <v>810305</v>
      </c>
      <c r="AJ94" s="14">
        <v>179175</v>
      </c>
      <c r="AK94" s="14">
        <v>232243.55000000002</v>
      </c>
      <c r="AL94" s="14">
        <f>AK94-AJ94</f>
        <v>53068.550000000017</v>
      </c>
      <c r="AM94" s="14">
        <f>IF(AJ94=0,0,AK94/AJ94*100)</f>
        <v>129.61827821961771</v>
      </c>
      <c r="AN94" s="14">
        <v>1599770</v>
      </c>
      <c r="AO94" s="14">
        <v>1599770</v>
      </c>
      <c r="AP94" s="14">
        <v>382078</v>
      </c>
      <c r="AQ94" s="14">
        <v>435205.47</v>
      </c>
      <c r="AR94" s="14">
        <f>AQ94-AP94</f>
        <v>53127.469999999972</v>
      </c>
      <c r="AS94" s="14">
        <f>IF(AP94=0,0,AQ94/AP94*100)</f>
        <v>113.904875444281</v>
      </c>
      <c r="AT94" s="14">
        <v>1712082</v>
      </c>
      <c r="AU94" s="14">
        <v>1712082</v>
      </c>
      <c r="AV94" s="14">
        <v>354329</v>
      </c>
      <c r="AW94" s="14">
        <v>679080.86</v>
      </c>
      <c r="AX94" s="14">
        <f>AW94-AV94</f>
        <v>324751.86</v>
      </c>
      <c r="AY94" s="14">
        <f>IF(AV94=0,0,AW94/AV94*100)</f>
        <v>191.65263356936632</v>
      </c>
      <c r="AZ94" s="14">
        <v>1222228</v>
      </c>
      <c r="BA94" s="14">
        <v>1222228</v>
      </c>
      <c r="BB94" s="14">
        <v>203640</v>
      </c>
      <c r="BC94" s="14">
        <v>359753.86999999994</v>
      </c>
      <c r="BD94" s="14">
        <f>BC94-BB94</f>
        <v>156113.86999999994</v>
      </c>
      <c r="BE94" s="14">
        <f>IF(BB94=0,0,BC94/BB94*100)</f>
        <v>176.66169220192495</v>
      </c>
      <c r="BF94" s="14">
        <v>3176092</v>
      </c>
      <c r="BG94" s="14">
        <v>3176092</v>
      </c>
      <c r="BH94" s="14">
        <v>1175236</v>
      </c>
      <c r="BI94" s="14">
        <v>1571699.2999999998</v>
      </c>
      <c r="BJ94" s="14">
        <f>BI94-BH94</f>
        <v>396463.29999999981</v>
      </c>
      <c r="BK94" s="14">
        <f>IF(BH94=0,0,BI94/BH94*100)</f>
        <v>133.73478177999991</v>
      </c>
      <c r="BL94" s="14">
        <v>681170</v>
      </c>
      <c r="BM94" s="14">
        <v>734978</v>
      </c>
      <c r="BN94" s="14">
        <v>256625</v>
      </c>
      <c r="BO94" s="14">
        <v>260032.98</v>
      </c>
      <c r="BP94" s="14">
        <f>BO94-BN94</f>
        <v>3407.9800000000105</v>
      </c>
      <c r="BQ94" s="14">
        <f>IF(BN94=0,0,BO94/BN94*100)</f>
        <v>101.328</v>
      </c>
      <c r="BR94" s="14">
        <v>980057</v>
      </c>
      <c r="BS94" s="14">
        <v>980057</v>
      </c>
      <c r="BT94" s="14">
        <v>213078</v>
      </c>
      <c r="BU94" s="14">
        <v>211409.02</v>
      </c>
      <c r="BV94" s="14">
        <f>BU94-BT94</f>
        <v>-1668.9800000000105</v>
      </c>
      <c r="BW94" s="14">
        <f>IF(BT94=0,0,BU94/BT94*100)</f>
        <v>99.21672814650033</v>
      </c>
    </row>
  </sheetData>
  <mergeCells count="19">
    <mergeCell ref="AZ7:BE7"/>
    <mergeCell ref="BF7:BK7"/>
    <mergeCell ref="BL7:BQ7"/>
    <mergeCell ref="BR7:BW7"/>
    <mergeCell ref="A93:C93"/>
    <mergeCell ref="A94:C94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2020-06-01T12:32:00Z</dcterms:created>
  <dcterms:modified xsi:type="dcterms:W3CDTF">2020-06-01T12:33:19Z</dcterms:modified>
</cp:coreProperties>
</file>