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5" i="1" l="1"/>
  <c r="EJ105" i="1"/>
  <c r="EE105" i="1"/>
  <c r="ED105" i="1"/>
  <c r="DY105" i="1"/>
  <c r="DX105" i="1"/>
  <c r="DS105" i="1"/>
  <c r="DR105" i="1"/>
  <c r="DM105" i="1"/>
  <c r="DL105" i="1"/>
  <c r="DG105" i="1"/>
  <c r="DF105" i="1"/>
  <c r="DA105" i="1"/>
  <c r="CZ105" i="1"/>
  <c r="CU105" i="1"/>
  <c r="CT105" i="1"/>
  <c r="CO105" i="1"/>
  <c r="CN105" i="1"/>
  <c r="CI105" i="1"/>
  <c r="CH105" i="1"/>
  <c r="CC105" i="1"/>
  <c r="CB105" i="1"/>
  <c r="BW105" i="1"/>
  <c r="BV105" i="1"/>
  <c r="BQ105" i="1"/>
  <c r="BP105" i="1"/>
  <c r="BK105" i="1"/>
  <c r="BJ105" i="1"/>
  <c r="BE105" i="1"/>
  <c r="BD105" i="1"/>
  <c r="AY105" i="1"/>
  <c r="AX105" i="1"/>
  <c r="AS105" i="1"/>
  <c r="AR105" i="1"/>
  <c r="AM105" i="1"/>
  <c r="AL105" i="1"/>
  <c r="AG105" i="1"/>
  <c r="AF105" i="1"/>
  <c r="AA105" i="1"/>
  <c r="Z105" i="1"/>
  <c r="U105" i="1"/>
  <c r="T105" i="1"/>
  <c r="O105" i="1"/>
  <c r="N105" i="1"/>
  <c r="I105" i="1"/>
  <c r="H105" i="1"/>
  <c r="EK104" i="1"/>
  <c r="EJ104" i="1"/>
  <c r="EE104" i="1"/>
  <c r="ED104" i="1"/>
  <c r="DY104" i="1"/>
  <c r="DX104" i="1"/>
  <c r="DS104" i="1"/>
  <c r="DR104" i="1"/>
  <c r="DM104" i="1"/>
  <c r="DL104" i="1"/>
  <c r="DG104" i="1"/>
  <c r="DF104" i="1"/>
  <c r="DA104" i="1"/>
  <c r="CZ104" i="1"/>
  <c r="CU104" i="1"/>
  <c r="CT104" i="1"/>
  <c r="CO104" i="1"/>
  <c r="CN104" i="1"/>
  <c r="CI104" i="1"/>
  <c r="CH104" i="1"/>
  <c r="CC104" i="1"/>
  <c r="CB104" i="1"/>
  <c r="BW104" i="1"/>
  <c r="BV104" i="1"/>
  <c r="BQ104" i="1"/>
  <c r="BP104" i="1"/>
  <c r="BK104" i="1"/>
  <c r="BJ104" i="1"/>
  <c r="BE104" i="1"/>
  <c r="BD104" i="1"/>
  <c r="AY104" i="1"/>
  <c r="AX104" i="1"/>
  <c r="AS104" i="1"/>
  <c r="AR104" i="1"/>
  <c r="AM104" i="1"/>
  <c r="AL104" i="1"/>
  <c r="AG104" i="1"/>
  <c r="AF104" i="1"/>
  <c r="AA104" i="1"/>
  <c r="Z104" i="1"/>
  <c r="U104" i="1"/>
  <c r="T104" i="1"/>
  <c r="O104" i="1"/>
  <c r="N104" i="1"/>
  <c r="I104" i="1"/>
  <c r="H104" i="1"/>
  <c r="EK103" i="1"/>
  <c r="EJ103" i="1"/>
  <c r="EE103" i="1"/>
  <c r="ED103" i="1"/>
  <c r="DY103" i="1"/>
  <c r="DX103" i="1"/>
  <c r="DS103" i="1"/>
  <c r="DR103" i="1"/>
  <c r="DM103" i="1"/>
  <c r="DL103" i="1"/>
  <c r="DG103" i="1"/>
  <c r="DF103" i="1"/>
  <c r="DA103" i="1"/>
  <c r="CZ103" i="1"/>
  <c r="CU103" i="1"/>
  <c r="CT103" i="1"/>
  <c r="CO103" i="1"/>
  <c r="CN103" i="1"/>
  <c r="CI103" i="1"/>
  <c r="CH103" i="1"/>
  <c r="CC103" i="1"/>
  <c r="CB103" i="1"/>
  <c r="BW103" i="1"/>
  <c r="BV103" i="1"/>
  <c r="BQ103" i="1"/>
  <c r="BP103" i="1"/>
  <c r="BK103" i="1"/>
  <c r="BJ103" i="1"/>
  <c r="BE103" i="1"/>
  <c r="BD103" i="1"/>
  <c r="AY103" i="1"/>
  <c r="AX103" i="1"/>
  <c r="AS103" i="1"/>
  <c r="AR103" i="1"/>
  <c r="AM103" i="1"/>
  <c r="AL103" i="1"/>
  <c r="AG103" i="1"/>
  <c r="AF103" i="1"/>
  <c r="AA103" i="1"/>
  <c r="Z103" i="1"/>
  <c r="U103" i="1"/>
  <c r="T103" i="1"/>
  <c r="O103" i="1"/>
  <c r="N103" i="1"/>
  <c r="I103" i="1"/>
  <c r="H103" i="1"/>
  <c r="EK102" i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<sst xmlns="http://schemas.openxmlformats.org/spreadsheetml/2006/main" count="264" uniqueCount="129">
  <si>
    <t>Станом на 02.12.2019</t>
  </si>
  <si>
    <t>Аналіз виконання плану по доходах</t>
  </si>
  <si>
    <t>На 29.11.2019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</si>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</sst>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5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2" bestFit="1" customWidth="1"/>
    <col min="10" max="12" width="13.85546875" customWidth="1"/>
    <col min="13" max="13" width="12.42578125" bestFit="1" customWidth="1"/>
    <col min="14" max="14" width="12" bestFit="1" customWidth="1"/>
    <col min="16" max="18" width="13.85546875" customWidth="1"/>
    <col min="19" max="19" width="11.42578125" bestFit="1" customWidth="1"/>
    <col min="20" max="20" width="11" bestFit="1" customWidth="1"/>
    <col min="22" max="24" width="13.85546875" customWidth="1"/>
    <col min="25" max="25" width="11.42578125" bestFit="1" customWidth="1"/>
    <col min="26" max="26" width="11" bestFit="1" customWidth="1"/>
    <col min="28" max="30" width="13.85546875" customWidth="1"/>
    <col min="31" max="31" width="11.42578125" bestFit="1" customWidth="1"/>
    <col min="32" max="32" width="10.42578125" bestFit="1" customWidth="1"/>
    <col min="34" max="36" width="13.85546875" customWidth="1"/>
    <col min="37" max="37" width="10.42578125" bestFit="1" customWidth="1"/>
    <col min="38" max="38" width="10" bestFit="1" customWidth="1"/>
    <col min="40" max="42" width="13.85546875" customWidth="1"/>
    <col min="43" max="43" width="10.42578125" bestFit="1" customWidth="1"/>
    <col min="44" max="44" width="10" bestFit="1" customWidth="1"/>
    <col min="46" max="48" width="13.85546875" customWidth="1"/>
    <col min="49" max="49" width="10.42578125" bestFit="1" customWidth="1"/>
    <col min="52" max="54" width="13.85546875" customWidth="1"/>
    <col min="55" max="55" width="10.42578125" bestFit="1" customWidth="1"/>
    <col min="56" max="56" width="9.42578125" bestFit="1" customWidth="1"/>
    <col min="58" max="60" width="13.85546875" customWidth="1"/>
    <col min="61" max="61" width="9.42578125" bestFit="1" customWidth="1"/>
    <col min="64" max="66" width="13.85546875" customWidth="1"/>
    <col min="67" max="68" width="9.42578125" bestFit="1" customWidth="1"/>
    <col min="70" max="72" width="13.85546875" customWidth="1"/>
    <col min="73" max="73" width="10.42578125" bestFit="1" customWidth="1"/>
    <col min="74" max="74" width="9.42578125" bestFit="1" customWidth="1"/>
    <col min="76" max="78" width="13.85546875" customWidth="1"/>
    <col min="79" max="79" width="10.42578125" bestFit="1" customWidth="1"/>
    <col min="80" max="80" width="9.42578125" bestFit="1" customWidth="1"/>
    <col min="82" max="84" width="13.85546875" customWidth="1"/>
    <col min="85" max="85" width="10.42578125" bestFit="1" customWidth="1"/>
    <col min="86" max="86" width="9.42578125" bestFit="1" customWidth="1"/>
    <col min="88" max="90" width="13.85546875" customWidth="1"/>
    <col min="91" max="91" width="10.42578125" bestFit="1" customWidth="1"/>
    <col min="92" max="92" width="9.42578125" bestFit="1" customWidth="1"/>
    <col min="94" max="96" width="13.85546875" customWidth="1"/>
    <col min="97" max="97" width="10.42578125" bestFit="1" customWidth="1"/>
    <col min="98" max="98" width="10" bestFit="1" customWidth="1"/>
    <col min="100" max="102" width="13.85546875" customWidth="1"/>
    <col min="103" max="103" width="10.42578125" bestFit="1" customWidth="1"/>
    <col min="104" max="104" width="9.42578125" bestFit="1" customWidth="1"/>
    <col min="106" max="108" width="13.85546875" customWidth="1"/>
    <col min="109" max="110" width="9.42578125" bestFit="1" customWidth="1"/>
    <col min="112" max="114" width="13.85546875" customWidth="1"/>
    <col min="115" max="115" width="10.42578125" bestFit="1" customWidth="1"/>
    <col min="116" max="116" width="9.42578125" bestFit="1" customWidth="1"/>
    <col min="118" max="120" width="13.85546875" customWidth="1"/>
    <col min="121" max="121" width="9.42578125" bestFit="1" customWidth="1"/>
    <col min="124" max="126" width="13.85546875" customWidth="1"/>
    <col min="127" max="127" width="10.42578125" bestFit="1" customWidth="1"/>
    <col min="128" max="128" width="10" bestFit="1" customWidth="1"/>
    <col min="130" max="132" width="13.85546875" customWidth="1"/>
    <col min="133" max="134" width="9.42578125" bestFit="1" customWidth="1"/>
    <col min="136" max="138" width="13.85546875" customWidth="1"/>
    <col min="139" max="139" width="10.42578125" bestFit="1" customWidth="1"/>
    <col min="140" max="140" width="9.42578125" bestFit="1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174960586</v>
      </c>
      <c r="E9" s="11">
        <v>170951574</v>
      </c>
      <c r="F9" s="11">
        <v>153305486</v>
      </c>
      <c r="G9" s="11">
        <v>157488900.46000001</v>
      </c>
      <c r="H9" s="11">
        <f>G9-F9</f>
        <v>4183414.4600000083</v>
      </c>
      <c r="I9" s="11">
        <f>IF(F9=0,0,G9/F9*100)</f>
        <v>102.72880936563485</v>
      </c>
      <c r="J9" s="11">
        <v>130297000</v>
      </c>
      <c r="K9" s="11">
        <v>125297000</v>
      </c>
      <c r="L9" s="11">
        <v>111660800</v>
      </c>
      <c r="M9" s="11">
        <v>112257957.86999999</v>
      </c>
      <c r="N9" s="11">
        <f>M9-L9</f>
        <v>597157.86999998987</v>
      </c>
      <c r="O9" s="11">
        <f>IF(L9=0,0,M9/L9*100)</f>
        <v>100.53479633855389</v>
      </c>
      <c r="P9" s="11">
        <v>19593020</v>
      </c>
      <c r="Q9" s="11">
        <v>20254008</v>
      </c>
      <c r="R9" s="11">
        <v>18455398</v>
      </c>
      <c r="S9" s="11">
        <v>19347660.399999999</v>
      </c>
      <c r="T9" s="11">
        <f>S9-R9</f>
        <v>892262.39999999851</v>
      </c>
      <c r="U9" s="11">
        <f>IF(R9=0,0,S9/R9*100)</f>
        <v>104.83469606019875</v>
      </c>
      <c r="V9" s="11">
        <v>19593020</v>
      </c>
      <c r="W9" s="11">
        <v>20254008</v>
      </c>
      <c r="X9" s="11">
        <v>18455398</v>
      </c>
      <c r="Y9" s="11">
        <v>19347660.399999999</v>
      </c>
      <c r="Z9" s="11">
        <f>Y9-X9</f>
        <v>892262.39999999851</v>
      </c>
      <c r="AA9" s="11">
        <f>IF(X9=0,0,Y9/X9*100)</f>
        <v>104.83469606019875</v>
      </c>
      <c r="AB9" s="11">
        <v>25070566</v>
      </c>
      <c r="AC9" s="11">
        <v>25400566</v>
      </c>
      <c r="AD9" s="11">
        <v>23189288</v>
      </c>
      <c r="AE9" s="11">
        <v>25883282.190000005</v>
      </c>
      <c r="AF9" s="11">
        <f>AE9-AD9</f>
        <v>2693994.1900000051</v>
      </c>
      <c r="AG9" s="11">
        <f>IF(AD9=0,0,AE9/AD9*100)</f>
        <v>111.61740796008918</v>
      </c>
      <c r="AH9" s="11">
        <v>1237000</v>
      </c>
      <c r="AI9" s="11">
        <v>1237000</v>
      </c>
      <c r="AJ9" s="11">
        <v>1203490</v>
      </c>
      <c r="AK9" s="11">
        <v>1214453.3799999999</v>
      </c>
      <c r="AL9" s="11">
        <f>AK9-AJ9</f>
        <v>10963.379999999888</v>
      </c>
      <c r="AM9" s="11">
        <f>IF(AJ9=0,0,AK9/AJ9*100)</f>
        <v>100.91096560835568</v>
      </c>
      <c r="AN9" s="11">
        <v>1223800</v>
      </c>
      <c r="AO9" s="11">
        <v>1223800</v>
      </c>
      <c r="AP9" s="11">
        <v>1108962</v>
      </c>
      <c r="AQ9" s="11">
        <v>939642.82000000007</v>
      </c>
      <c r="AR9" s="11">
        <f>AQ9-AP9</f>
        <v>-169319.17999999993</v>
      </c>
      <c r="AS9" s="11">
        <f>IF(AP9=0,0,AQ9/AP9*100)</f>
        <v>84.731741935251165</v>
      </c>
      <c r="AT9" s="11">
        <v>1928600</v>
      </c>
      <c r="AU9" s="11">
        <v>1928600</v>
      </c>
      <c r="AV9" s="11">
        <v>1759170</v>
      </c>
      <c r="AW9" s="11">
        <v>1825248.74</v>
      </c>
      <c r="AX9" s="11">
        <f>AW9-AV9</f>
        <v>66078.739999999991</v>
      </c>
      <c r="AY9" s="11">
        <f>IF(AV9=0,0,AW9/AV9*100)</f>
        <v>103.75624527476026</v>
      </c>
      <c r="AZ9" s="11">
        <v>1861280</v>
      </c>
      <c r="BA9" s="11">
        <v>1861280</v>
      </c>
      <c r="BB9" s="11">
        <v>1692869</v>
      </c>
      <c r="BC9" s="11">
        <v>1761376.74</v>
      </c>
      <c r="BD9" s="11">
        <f>BC9-BB9</f>
        <v>68507.739999999991</v>
      </c>
      <c r="BE9" s="11">
        <f>IF(BB9=0,0,BC9/BB9*100)</f>
        <v>104.04684237232769</v>
      </c>
      <c r="BF9" s="11">
        <v>577275</v>
      </c>
      <c r="BG9" s="11">
        <v>577275</v>
      </c>
      <c r="BH9" s="11">
        <v>571622</v>
      </c>
      <c r="BI9" s="11">
        <v>601360.03</v>
      </c>
      <c r="BJ9" s="11">
        <f>BI9-BH9</f>
        <v>29738.030000000028</v>
      </c>
      <c r="BK9" s="11">
        <f>IF(BH9=0,0,BI9/BH9*100)</f>
        <v>105.20239423954992</v>
      </c>
      <c r="BL9" s="11">
        <v>689200</v>
      </c>
      <c r="BM9" s="11">
        <v>689200</v>
      </c>
      <c r="BN9" s="11">
        <v>627170</v>
      </c>
      <c r="BO9" s="11">
        <v>735473.82000000007</v>
      </c>
      <c r="BP9" s="11">
        <f>BO9-BN9</f>
        <v>108303.82000000007</v>
      </c>
      <c r="BQ9" s="11">
        <f>IF(BN9=0,0,BO9/BN9*100)</f>
        <v>117.26865443181276</v>
      </c>
      <c r="BR9" s="11">
        <v>1565786</v>
      </c>
      <c r="BS9" s="11">
        <v>1565786</v>
      </c>
      <c r="BT9" s="11">
        <v>1429923</v>
      </c>
      <c r="BU9" s="11">
        <v>1628073.0099999998</v>
      </c>
      <c r="BV9" s="11">
        <f>BU9-BT9</f>
        <v>198150.00999999978</v>
      </c>
      <c r="BW9" s="11">
        <f>IF(BT9=0,0,BU9/BT9*100)</f>
        <v>113.8573902231099</v>
      </c>
      <c r="BX9" s="11">
        <v>1325677</v>
      </c>
      <c r="BY9" s="11">
        <v>1325677</v>
      </c>
      <c r="BZ9" s="11">
        <v>1045801</v>
      </c>
      <c r="CA9" s="11">
        <v>1280036.56</v>
      </c>
      <c r="CB9" s="11">
        <f>CA9-BZ9</f>
        <v>234235.56000000006</v>
      </c>
      <c r="CC9" s="11">
        <f>IF(BZ9=0,0,CA9/BZ9*100)</f>
        <v>122.39771811271936</v>
      </c>
      <c r="CD9" s="11">
        <v>1392170</v>
      </c>
      <c r="CE9" s="11">
        <v>1392170</v>
      </c>
      <c r="CF9" s="11">
        <v>1274250</v>
      </c>
      <c r="CG9" s="11">
        <v>1604198.8599999999</v>
      </c>
      <c r="CH9" s="11">
        <f>CG9-CF9</f>
        <v>329948.85999999987</v>
      </c>
      <c r="CI9" s="11">
        <f>IF(CF9=0,0,CG9/CF9*100)</f>
        <v>125.89357347459288</v>
      </c>
      <c r="CJ9" s="11">
        <v>1091320</v>
      </c>
      <c r="CK9" s="11">
        <v>1091320</v>
      </c>
      <c r="CL9" s="11">
        <v>977690</v>
      </c>
      <c r="CM9" s="11">
        <v>1165372.23</v>
      </c>
      <c r="CN9" s="11">
        <f>CM9-CL9</f>
        <v>187682.22999999998</v>
      </c>
      <c r="CO9" s="11">
        <f>IF(CL9=0,0,CM9/CL9*100)</f>
        <v>119.19649684460309</v>
      </c>
      <c r="CP9" s="11">
        <v>1886900</v>
      </c>
      <c r="CQ9" s="11">
        <v>1886900</v>
      </c>
      <c r="CR9" s="11">
        <v>1713700</v>
      </c>
      <c r="CS9" s="11">
        <v>2057810.8900000001</v>
      </c>
      <c r="CT9" s="11">
        <f>CS9-CR9</f>
        <v>344110.89000000013</v>
      </c>
      <c r="CU9" s="11">
        <f>IF(CR9=0,0,CS9/CR9*100)</f>
        <v>120.07999591527106</v>
      </c>
      <c r="CV9" s="11">
        <v>2934278</v>
      </c>
      <c r="CW9" s="11">
        <v>2934278</v>
      </c>
      <c r="CX9" s="11">
        <v>2751811</v>
      </c>
      <c r="CY9" s="11">
        <v>2974170.9600000009</v>
      </c>
      <c r="CZ9" s="11">
        <f>CY9-CX9</f>
        <v>222359.96000000089</v>
      </c>
      <c r="DA9" s="11">
        <f>IF(CX9=0,0,CY9/CX9*100)</f>
        <v>108.08049535378706</v>
      </c>
      <c r="DB9" s="11">
        <v>789080</v>
      </c>
      <c r="DC9" s="11">
        <v>789080</v>
      </c>
      <c r="DD9" s="11">
        <v>711745</v>
      </c>
      <c r="DE9" s="11">
        <v>849870.55</v>
      </c>
      <c r="DF9" s="11">
        <f>DE9-DD9</f>
        <v>138125.55000000005</v>
      </c>
      <c r="DG9" s="11">
        <f>IF(DD9=0,0,DE9/DD9*100)</f>
        <v>119.40660629860413</v>
      </c>
      <c r="DH9" s="11">
        <v>1886000</v>
      </c>
      <c r="DI9" s="11">
        <v>1886000</v>
      </c>
      <c r="DJ9" s="11">
        <v>1727940</v>
      </c>
      <c r="DK9" s="11">
        <v>1893170.9100000001</v>
      </c>
      <c r="DL9" s="11">
        <f>DK9-DJ9</f>
        <v>165230.91000000015</v>
      </c>
      <c r="DM9" s="11">
        <f>IF(DJ9=0,0,DK9/DJ9*100)</f>
        <v>109.56230598284664</v>
      </c>
      <c r="DN9" s="11">
        <v>643810</v>
      </c>
      <c r="DO9" s="11">
        <v>643810</v>
      </c>
      <c r="DP9" s="11">
        <v>621442</v>
      </c>
      <c r="DQ9" s="11">
        <v>667561.65999999992</v>
      </c>
      <c r="DR9" s="11">
        <f>DQ9-DP9</f>
        <v>46119.659999999916</v>
      </c>
      <c r="DS9" s="11">
        <f>IF(DP9=0,0,DQ9/DP9*100)</f>
        <v>107.42139411240308</v>
      </c>
      <c r="DT9" s="11">
        <v>1311500</v>
      </c>
      <c r="DU9" s="11">
        <v>1311500</v>
      </c>
      <c r="DV9" s="11">
        <v>1206060</v>
      </c>
      <c r="DW9" s="11">
        <v>1350823.5899999999</v>
      </c>
      <c r="DX9" s="11">
        <f>DW9-DV9</f>
        <v>144763.58999999985</v>
      </c>
      <c r="DY9" s="11">
        <f>IF(DV9=0,0,DW9/DV9*100)</f>
        <v>112.00301726282274</v>
      </c>
      <c r="DZ9" s="11">
        <v>803090</v>
      </c>
      <c r="EA9" s="11">
        <v>803090</v>
      </c>
      <c r="EB9" s="11">
        <v>733843</v>
      </c>
      <c r="EC9" s="11">
        <v>857535.8600000001</v>
      </c>
      <c r="ED9" s="11">
        <f>EC9-EB9</f>
        <v>123692.8600000001</v>
      </c>
      <c r="EE9" s="11">
        <f>IF(EB9=0,0,EC9/EB9*100)</f>
        <v>116.85549361375665</v>
      </c>
      <c r="EF9" s="11">
        <v>1923800</v>
      </c>
      <c r="EG9" s="11">
        <v>2253800</v>
      </c>
      <c r="EH9" s="11">
        <v>2031800</v>
      </c>
      <c r="EI9" s="11">
        <v>2477101.58</v>
      </c>
      <c r="EJ9" s="11">
        <f>EI9-EH9</f>
        <v>445301.58000000007</v>
      </c>
      <c r="EK9" s="11">
        <f>IF(EH9=0,0,EI9/EH9*100)</f>
        <v>121.9166049808052</v>
      </c>
    </row>
    <row r="10" spans="1:141" x14ac:dyDescent="0.2">
      <c r="A10" s="10"/>
      <c r="B10" s="10">
        <v>11000000</v>
      </c>
      <c r="C10" s="10" t="s">
        <v>36</v>
      </c>
      <c r="D10" s="11">
        <v>130332860</v>
      </c>
      <c r="E10" s="11">
        <v>125332860</v>
      </c>
      <c r="F10" s="11">
        <v>111696660</v>
      </c>
      <c r="G10" s="11">
        <v>112257957.86999999</v>
      </c>
      <c r="H10" s="11">
        <f>G10-F10</f>
        <v>561297.86999998987</v>
      </c>
      <c r="I10" s="11">
        <f>IF(F10=0,0,G10/F10*100)</f>
        <v>100.50251983362797</v>
      </c>
      <c r="J10" s="11">
        <v>130297000</v>
      </c>
      <c r="K10" s="11">
        <v>125297000</v>
      </c>
      <c r="L10" s="11">
        <v>111660800</v>
      </c>
      <c r="M10" s="11">
        <v>112257957.86999999</v>
      </c>
      <c r="N10" s="11">
        <f>M10-L10</f>
        <v>597157.86999998987</v>
      </c>
      <c r="O10" s="11">
        <f>IF(L10=0,0,M10/L10*100)</f>
        <v>100.53479633855389</v>
      </c>
      <c r="P10" s="11">
        <v>35860</v>
      </c>
      <c r="Q10" s="11">
        <v>35860</v>
      </c>
      <c r="R10" s="11">
        <v>35860</v>
      </c>
      <c r="S10" s="11">
        <v>0</v>
      </c>
      <c r="T10" s="11">
        <f>S10-R10</f>
        <v>-35860</v>
      </c>
      <c r="U10" s="11">
        <f>IF(R10=0,0,S10/R10*100)</f>
        <v>0</v>
      </c>
      <c r="V10" s="11">
        <v>35860</v>
      </c>
      <c r="W10" s="11">
        <v>35860</v>
      </c>
      <c r="X10" s="11">
        <v>35860</v>
      </c>
      <c r="Y10" s="11">
        <v>0</v>
      </c>
      <c r="Z10" s="11">
        <f>Y10-X10</f>
        <v>-35860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2">
      <c r="A11" s="10"/>
      <c r="B11" s="10">
        <v>11010000</v>
      </c>
      <c r="C11" s="10" t="s">
        <v>37</v>
      </c>
      <c r="D11" s="11">
        <v>130296000</v>
      </c>
      <c r="E11" s="11">
        <v>125296000</v>
      </c>
      <c r="F11" s="11">
        <v>111659800</v>
      </c>
      <c r="G11" s="11">
        <v>112241582.86999999</v>
      </c>
      <c r="H11" s="11">
        <f>G11-F11</f>
        <v>581782.86999998987</v>
      </c>
      <c r="I11" s="11">
        <f>IF(F11=0,0,G11/F11*100)</f>
        <v>100.52103162463123</v>
      </c>
      <c r="J11" s="11">
        <v>130296000</v>
      </c>
      <c r="K11" s="11">
        <v>125296000</v>
      </c>
      <c r="L11" s="11">
        <v>111659800</v>
      </c>
      <c r="M11" s="11">
        <v>112241582.86999999</v>
      </c>
      <c r="N11" s="11">
        <f>M11-L11</f>
        <v>581782.86999998987</v>
      </c>
      <c r="O11" s="11">
        <f>IF(L11=0,0,M11/L11*100)</f>
        <v>100.52103162463123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2">
      <c r="A12" s="10"/>
      <c r="B12" s="10">
        <v>11010100</v>
      </c>
      <c r="C12" s="10" t="s">
        <v>38</v>
      </c>
      <c r="D12" s="11">
        <v>84360000</v>
      </c>
      <c r="E12" s="11">
        <v>82360000</v>
      </c>
      <c r="F12" s="11">
        <v>75194500</v>
      </c>
      <c r="G12" s="11">
        <v>87656932.069999993</v>
      </c>
      <c r="H12" s="11">
        <f>G12-F12</f>
        <v>12462432.069999993</v>
      </c>
      <c r="I12" s="11">
        <f>IF(F12=0,0,G12/F12*100)</f>
        <v>116.57359523635371</v>
      </c>
      <c r="J12" s="11">
        <v>84360000</v>
      </c>
      <c r="K12" s="11">
        <v>82360000</v>
      </c>
      <c r="L12" s="11">
        <v>75194500</v>
      </c>
      <c r="M12" s="11">
        <v>87656932.069999993</v>
      </c>
      <c r="N12" s="11">
        <f>M12-L12</f>
        <v>12462432.069999993</v>
      </c>
      <c r="O12" s="11">
        <f>IF(L12=0,0,M12/L12*100)</f>
        <v>116.57359523635371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2">
      <c r="A13" s="10"/>
      <c r="B13" s="10">
        <v>11010200</v>
      </c>
      <c r="C13" s="10" t="s">
        <v>39</v>
      </c>
      <c r="D13" s="11">
        <v>27680000</v>
      </c>
      <c r="E13" s="11">
        <v>25680000</v>
      </c>
      <c r="F13" s="11">
        <v>21231100</v>
      </c>
      <c r="G13" s="11">
        <v>10610579.109999999</v>
      </c>
      <c r="H13" s="11">
        <f>G13-F13</f>
        <v>-10620520.890000001</v>
      </c>
      <c r="I13" s="11">
        <f>IF(F13=0,0,G13/F13*100)</f>
        <v>49.976586752452768</v>
      </c>
      <c r="J13" s="11">
        <v>27680000</v>
      </c>
      <c r="K13" s="11">
        <v>25680000</v>
      </c>
      <c r="L13" s="11">
        <v>21231100</v>
      </c>
      <c r="M13" s="11">
        <v>10610579.109999999</v>
      </c>
      <c r="N13" s="11">
        <f>M13-L13</f>
        <v>-10620520.890000001</v>
      </c>
      <c r="O13" s="11">
        <f>IF(L13=0,0,M13/L13*100)</f>
        <v>49.976586752452768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11010400</v>
      </c>
      <c r="C14" s="10" t="s">
        <v>40</v>
      </c>
      <c r="D14" s="11">
        <v>16576000</v>
      </c>
      <c r="E14" s="11">
        <v>15576000</v>
      </c>
      <c r="F14" s="11">
        <v>13579400</v>
      </c>
      <c r="G14" s="11">
        <v>11574220.060000001</v>
      </c>
      <c r="H14" s="11">
        <f>G14-F14</f>
        <v>-2005179.9399999995</v>
      </c>
      <c r="I14" s="11">
        <f>IF(F14=0,0,G14/F14*100)</f>
        <v>85.23366319572294</v>
      </c>
      <c r="J14" s="11">
        <v>16576000</v>
      </c>
      <c r="K14" s="11">
        <v>15576000</v>
      </c>
      <c r="L14" s="11">
        <v>13579400</v>
      </c>
      <c r="M14" s="11">
        <v>11574220.060000001</v>
      </c>
      <c r="N14" s="11">
        <f>M14-L14</f>
        <v>-2005179.9399999995</v>
      </c>
      <c r="O14" s="11">
        <f>IF(L14=0,0,M14/L14*100)</f>
        <v>85.23366319572294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2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1654800</v>
      </c>
      <c r="G15" s="11">
        <v>2399851.63</v>
      </c>
      <c r="H15" s="11">
        <f>G15-F15</f>
        <v>745051.62999999989</v>
      </c>
      <c r="I15" s="11">
        <f>IF(F15=0,0,G15/F15*100)</f>
        <v>145.02366630408508</v>
      </c>
      <c r="J15" s="11">
        <v>1680000</v>
      </c>
      <c r="K15" s="11">
        <v>1680000</v>
      </c>
      <c r="L15" s="11">
        <v>1654800</v>
      </c>
      <c r="M15" s="11">
        <v>2399851.63</v>
      </c>
      <c r="N15" s="11">
        <f>M15-L15</f>
        <v>745051.62999999989</v>
      </c>
      <c r="O15" s="11">
        <f>IF(L15=0,0,M15/L15*100)</f>
        <v>145.02366630408508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2">
      <c r="A16" s="10"/>
      <c r="B16" s="10">
        <v>11020000</v>
      </c>
      <c r="C16" s="10" t="s">
        <v>42</v>
      </c>
      <c r="D16" s="11">
        <v>36860</v>
      </c>
      <c r="E16" s="11">
        <v>36860</v>
      </c>
      <c r="F16" s="11">
        <v>36860</v>
      </c>
      <c r="G16" s="11">
        <v>16375</v>
      </c>
      <c r="H16" s="11">
        <f>G16-F16</f>
        <v>-20485</v>
      </c>
      <c r="I16" s="11">
        <f>IF(F16=0,0,G16/F16*100)</f>
        <v>44.424850786760715</v>
      </c>
      <c r="J16" s="11">
        <v>1000</v>
      </c>
      <c r="K16" s="11">
        <v>1000</v>
      </c>
      <c r="L16" s="11">
        <v>1000</v>
      </c>
      <c r="M16" s="11">
        <v>16375</v>
      </c>
      <c r="N16" s="11">
        <f>M16-L16</f>
        <v>15375</v>
      </c>
      <c r="O16" s="11">
        <f>IF(L16=0,0,M16/L16*100)</f>
        <v>1637.5</v>
      </c>
      <c r="P16" s="11">
        <v>35860</v>
      </c>
      <c r="Q16" s="11">
        <v>35860</v>
      </c>
      <c r="R16" s="11">
        <v>35860</v>
      </c>
      <c r="S16" s="11">
        <v>0</v>
      </c>
      <c r="T16" s="11">
        <f>S16-R16</f>
        <v>-35860</v>
      </c>
      <c r="U16" s="11">
        <f>IF(R16=0,0,S16/R16*100)</f>
        <v>0</v>
      </c>
      <c r="V16" s="11">
        <v>35860</v>
      </c>
      <c r="W16" s="11">
        <v>35860</v>
      </c>
      <c r="X16" s="11">
        <v>35860</v>
      </c>
      <c r="Y16" s="11">
        <v>0</v>
      </c>
      <c r="Z16" s="11">
        <f>Y16-X16</f>
        <v>-35860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2">
      <c r="A17" s="10"/>
      <c r="B17" s="10">
        <v>11020200</v>
      </c>
      <c r="C17" s="10" t="s">
        <v>43</v>
      </c>
      <c r="D17" s="11">
        <v>36860</v>
      </c>
      <c r="E17" s="11">
        <v>36860</v>
      </c>
      <c r="F17" s="11">
        <v>36860</v>
      </c>
      <c r="G17" s="11">
        <v>16375</v>
      </c>
      <c r="H17" s="11">
        <f>G17-F17</f>
        <v>-20485</v>
      </c>
      <c r="I17" s="11">
        <f>IF(F17=0,0,G17/F17*100)</f>
        <v>44.424850786760715</v>
      </c>
      <c r="J17" s="11">
        <v>1000</v>
      </c>
      <c r="K17" s="11">
        <v>1000</v>
      </c>
      <c r="L17" s="11">
        <v>1000</v>
      </c>
      <c r="M17" s="11">
        <v>16375</v>
      </c>
      <c r="N17" s="11">
        <f>M17-L17</f>
        <v>15375</v>
      </c>
      <c r="O17" s="11">
        <f>IF(L17=0,0,M17/L17*100)</f>
        <v>1637.5</v>
      </c>
      <c r="P17" s="11">
        <v>35860</v>
      </c>
      <c r="Q17" s="11">
        <v>35860</v>
      </c>
      <c r="R17" s="11">
        <v>35860</v>
      </c>
      <c r="S17" s="11">
        <v>0</v>
      </c>
      <c r="T17" s="11">
        <f>S17-R17</f>
        <v>-35860</v>
      </c>
      <c r="U17" s="11">
        <f>IF(R17=0,0,S17/R17*100)</f>
        <v>0</v>
      </c>
      <c r="V17" s="11">
        <v>35860</v>
      </c>
      <c r="W17" s="11">
        <v>35860</v>
      </c>
      <c r="X17" s="11">
        <v>35860</v>
      </c>
      <c r="Y17" s="11">
        <v>0</v>
      </c>
      <c r="Z17" s="11">
        <f>Y17-X17</f>
        <v>-35860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2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36685</v>
      </c>
      <c r="G18" s="11">
        <v>35864.870000000003</v>
      </c>
      <c r="H18" s="11">
        <f>G18-F18</f>
        <v>-820.12999999999738</v>
      </c>
      <c r="I18" s="11">
        <f>IF(F18=0,0,G18/F18*100)</f>
        <v>97.76439961837265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2997.12</v>
      </c>
      <c r="T18" s="11">
        <f>S18-R18</f>
        <v>2997.12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2997.12</v>
      </c>
      <c r="Z18" s="11">
        <f>Y18-X18</f>
        <v>2997.12</v>
      </c>
      <c r="AA18" s="11">
        <f>IF(X18=0,0,Y18/X18*100)</f>
        <v>0</v>
      </c>
      <c r="AB18" s="11">
        <v>37725</v>
      </c>
      <c r="AC18" s="11">
        <v>37725</v>
      </c>
      <c r="AD18" s="11">
        <v>36685</v>
      </c>
      <c r="AE18" s="11">
        <v>32867.75</v>
      </c>
      <c r="AF18" s="11">
        <f>AE18-AD18</f>
        <v>-3817.25</v>
      </c>
      <c r="AG18" s="11">
        <f>IF(AD18=0,0,AE18/AD18*100)</f>
        <v>89.5945209213575</v>
      </c>
      <c r="AH18" s="11">
        <v>600</v>
      </c>
      <c r="AI18" s="11">
        <v>600</v>
      </c>
      <c r="AJ18" s="11">
        <v>600</v>
      </c>
      <c r="AK18" s="11">
        <v>3.19</v>
      </c>
      <c r="AL18" s="11">
        <f>AK18-AJ18</f>
        <v>-596.80999999999995</v>
      </c>
      <c r="AM18" s="11">
        <f>IF(AJ18=0,0,AK18/AJ18*100)</f>
        <v>0.53166666666666662</v>
      </c>
      <c r="AN18" s="11">
        <v>0</v>
      </c>
      <c r="AO18" s="11">
        <v>0</v>
      </c>
      <c r="AP18" s="11">
        <v>0</v>
      </c>
      <c r="AQ18" s="11">
        <v>177.99</v>
      </c>
      <c r="AR18" s="11">
        <f>AQ18-AP18</f>
        <v>177.99</v>
      </c>
      <c r="AS18" s="11">
        <f>IF(AP18=0,0,AQ18/AP18*100)</f>
        <v>0</v>
      </c>
      <c r="AT18" s="11">
        <v>1100</v>
      </c>
      <c r="AU18" s="11">
        <v>1100</v>
      </c>
      <c r="AV18" s="11">
        <v>1100</v>
      </c>
      <c r="AW18" s="11">
        <v>3482.54</v>
      </c>
      <c r="AX18" s="11">
        <f>AW18-AV18</f>
        <v>2382.54</v>
      </c>
      <c r="AY18" s="11">
        <f>IF(AV18=0,0,AW18/AV18*100)</f>
        <v>316.59454545454543</v>
      </c>
      <c r="AZ18" s="11">
        <v>1080</v>
      </c>
      <c r="BA18" s="11">
        <v>1080</v>
      </c>
      <c r="BB18" s="11">
        <v>990</v>
      </c>
      <c r="BC18" s="11">
        <v>1386.47</v>
      </c>
      <c r="BD18" s="11">
        <f>BC18-BB18</f>
        <v>396.47</v>
      </c>
      <c r="BE18" s="11">
        <f>IF(BB18=0,0,BC18/BB18*100)</f>
        <v>140.04747474747475</v>
      </c>
      <c r="BF18" s="11">
        <v>0</v>
      </c>
      <c r="BG18" s="11">
        <v>0</v>
      </c>
      <c r="BH18" s="11">
        <v>0</v>
      </c>
      <c r="BI18" s="11">
        <v>141.30000000000001</v>
      </c>
      <c r="BJ18" s="11">
        <f>BI18-BH18</f>
        <v>141.30000000000001</v>
      </c>
      <c r="BK18" s="11">
        <f>IF(BH18=0,0,BI18/BH18*100)</f>
        <v>0</v>
      </c>
      <c r="BL18" s="11">
        <v>2650</v>
      </c>
      <c r="BM18" s="11">
        <v>2650</v>
      </c>
      <c r="BN18" s="11">
        <v>2420</v>
      </c>
      <c r="BO18" s="11">
        <v>2272.42</v>
      </c>
      <c r="BP18" s="11">
        <f>BO18-BN18</f>
        <v>-147.57999999999993</v>
      </c>
      <c r="BQ18" s="11">
        <f>IF(BN18=0,0,BO18/BN18*100)</f>
        <v>93.901652892561984</v>
      </c>
      <c r="BR18" s="11">
        <v>0</v>
      </c>
      <c r="BS18" s="11">
        <v>0</v>
      </c>
      <c r="BT18" s="11">
        <v>0</v>
      </c>
      <c r="BU18" s="11">
        <v>1472.98</v>
      </c>
      <c r="BV18" s="11">
        <f>BU18-BT18</f>
        <v>1472.98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861.28</v>
      </c>
      <c r="CB18" s="11">
        <f>CA18-BZ18</f>
        <v>861.28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2.5299999999999998</v>
      </c>
      <c r="CH18" s="11">
        <f>CG18-CF18</f>
        <v>2.5299999999999998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300</v>
      </c>
      <c r="CS18" s="11">
        <v>3241.33</v>
      </c>
      <c r="CT18" s="11">
        <f>CS18-CR18</f>
        <v>2941.33</v>
      </c>
      <c r="CU18" s="11">
        <f>IF(CR18=0,0,CS18/CR18*100)</f>
        <v>1080.4433333333334</v>
      </c>
      <c r="CV18" s="11">
        <v>26395</v>
      </c>
      <c r="CW18" s="11">
        <v>26395</v>
      </c>
      <c r="CX18" s="11">
        <v>26395</v>
      </c>
      <c r="CY18" s="11">
        <v>8124.9000000000005</v>
      </c>
      <c r="CZ18" s="11">
        <f>CY18-CX18</f>
        <v>-18270.099999999999</v>
      </c>
      <c r="DA18" s="11">
        <f>IF(CX18=0,0,CY18/CX18*100)</f>
        <v>30.781966281492707</v>
      </c>
      <c r="DB18" s="11">
        <v>2300</v>
      </c>
      <c r="DC18" s="11">
        <v>2300</v>
      </c>
      <c r="DD18" s="11">
        <v>1840</v>
      </c>
      <c r="DE18" s="11">
        <v>3068.35</v>
      </c>
      <c r="DF18" s="11">
        <f>DE18-DD18</f>
        <v>1228.3499999999999</v>
      </c>
      <c r="DG18" s="11">
        <f>IF(DD18=0,0,DE18/DD18*100)</f>
        <v>166.75815217391303</v>
      </c>
      <c r="DH18" s="11">
        <v>0</v>
      </c>
      <c r="DI18" s="11">
        <v>0</v>
      </c>
      <c r="DJ18" s="11">
        <v>0</v>
      </c>
      <c r="DK18" s="11">
        <v>235.06</v>
      </c>
      <c r="DL18" s="11">
        <f>DK18-DJ18</f>
        <v>235.06</v>
      </c>
      <c r="DM18" s="11">
        <f>IF(DJ18=0,0,DK18/DJ18*100)</f>
        <v>0</v>
      </c>
      <c r="DN18" s="11">
        <v>1170</v>
      </c>
      <c r="DO18" s="11">
        <v>1170</v>
      </c>
      <c r="DP18" s="11">
        <v>1170</v>
      </c>
      <c r="DQ18" s="11">
        <v>3908.9300000000003</v>
      </c>
      <c r="DR18" s="11">
        <f>DQ18-DP18</f>
        <v>2738.9300000000003</v>
      </c>
      <c r="DS18" s="11">
        <f>IF(DP18=0,0,DQ18/DP18*100)</f>
        <v>334.09658119658121</v>
      </c>
      <c r="DT18" s="11">
        <v>2030</v>
      </c>
      <c r="DU18" s="11">
        <v>2030</v>
      </c>
      <c r="DV18" s="11">
        <v>1870</v>
      </c>
      <c r="DW18" s="11">
        <v>402.15999999999997</v>
      </c>
      <c r="DX18" s="11">
        <f>DW18-DV18</f>
        <v>-1467.8400000000001</v>
      </c>
      <c r="DY18" s="11">
        <f>IF(DV18=0,0,DW18/DV18*100)</f>
        <v>21.505882352941175</v>
      </c>
      <c r="DZ18" s="11">
        <v>0</v>
      </c>
      <c r="EA18" s="11">
        <v>0</v>
      </c>
      <c r="EB18" s="11">
        <v>0</v>
      </c>
      <c r="EC18" s="11">
        <v>246.60999999999999</v>
      </c>
      <c r="ED18" s="11">
        <f>EC18-EB18</f>
        <v>246.60999999999999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3839.71</v>
      </c>
      <c r="EJ18" s="11">
        <f>EI18-EH18</f>
        <v>3839.71</v>
      </c>
      <c r="EK18" s="11">
        <f>IF(EH18=0,0,EI18/EH18*100)</f>
        <v>0</v>
      </c>
    </row>
    <row r="19" spans="1:141" x14ac:dyDescent="0.2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36685</v>
      </c>
      <c r="G19" s="11">
        <v>30196.83</v>
      </c>
      <c r="H19" s="11">
        <f>G19-F19</f>
        <v>-6488.1699999999983</v>
      </c>
      <c r="I19" s="11">
        <f>IF(F19=0,0,G19/F19*100)</f>
        <v>82.313833992094871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159.49</v>
      </c>
      <c r="T19" s="11">
        <f>S19-R19</f>
        <v>159.49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159.49</v>
      </c>
      <c r="Z19" s="11">
        <f>Y19-X19</f>
        <v>159.49</v>
      </c>
      <c r="AA19" s="11">
        <f>IF(X19=0,0,Y19/X19*100)</f>
        <v>0</v>
      </c>
      <c r="AB19" s="11">
        <v>37725</v>
      </c>
      <c r="AC19" s="11">
        <v>37725</v>
      </c>
      <c r="AD19" s="11">
        <v>36685</v>
      </c>
      <c r="AE19" s="11">
        <v>30037.34</v>
      </c>
      <c r="AF19" s="11">
        <f>AE19-AD19</f>
        <v>-6647.66</v>
      </c>
      <c r="AG19" s="11">
        <f>IF(AD19=0,0,AE19/AD19*100)</f>
        <v>81.879078642496935</v>
      </c>
      <c r="AH19" s="11">
        <v>600</v>
      </c>
      <c r="AI19" s="11">
        <v>600</v>
      </c>
      <c r="AJ19" s="11">
        <v>600</v>
      </c>
      <c r="AK19" s="11">
        <v>0</v>
      </c>
      <c r="AL19" s="11">
        <f>AK19-AJ19</f>
        <v>-600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177.02</v>
      </c>
      <c r="AR19" s="11">
        <f>AQ19-AP19</f>
        <v>177.02</v>
      </c>
      <c r="AS19" s="11">
        <f>IF(AP19=0,0,AQ19/AP19*100)</f>
        <v>0</v>
      </c>
      <c r="AT19" s="11">
        <v>1100</v>
      </c>
      <c r="AU19" s="11">
        <v>1100</v>
      </c>
      <c r="AV19" s="11">
        <v>1100</v>
      </c>
      <c r="AW19" s="11">
        <v>1942.23</v>
      </c>
      <c r="AX19" s="11">
        <f>AW19-AV19</f>
        <v>842.23</v>
      </c>
      <c r="AY19" s="11">
        <f>IF(AV19=0,0,AW19/AV19*100)</f>
        <v>176.56636363636363</v>
      </c>
      <c r="AZ19" s="11">
        <v>1080</v>
      </c>
      <c r="BA19" s="11">
        <v>1080</v>
      </c>
      <c r="BB19" s="11">
        <v>990</v>
      </c>
      <c r="BC19" s="11">
        <v>1385.44</v>
      </c>
      <c r="BD19" s="11">
        <f>BC19-BB19</f>
        <v>395.44000000000005</v>
      </c>
      <c r="BE19" s="11">
        <f>IF(BB19=0,0,BC19/BB19*100)</f>
        <v>139.94343434343435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2420</v>
      </c>
      <c r="BO19" s="11">
        <v>2265.75</v>
      </c>
      <c r="BP19" s="11">
        <f>BO19-BN19</f>
        <v>-154.25</v>
      </c>
      <c r="BQ19" s="11">
        <f>IF(BN19=0,0,BO19/BN19*100)</f>
        <v>93.626033057851245</v>
      </c>
      <c r="BR19" s="11">
        <v>0</v>
      </c>
      <c r="BS19" s="11">
        <v>0</v>
      </c>
      <c r="BT19" s="11">
        <v>0</v>
      </c>
      <c r="BU19" s="11">
        <v>1023.85</v>
      </c>
      <c r="BV19" s="11">
        <f>BU19-BT19</f>
        <v>1023.85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653.9</v>
      </c>
      <c r="CB19" s="11">
        <f>CA19-BZ19</f>
        <v>653.9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300</v>
      </c>
      <c r="CS19" s="11">
        <v>3231.02</v>
      </c>
      <c r="CT19" s="11">
        <f>CS19-CR19</f>
        <v>2931.02</v>
      </c>
      <c r="CU19" s="11">
        <f>IF(CR19=0,0,CS19/CR19*100)</f>
        <v>1077.0066666666667</v>
      </c>
      <c r="CV19" s="11">
        <v>26395</v>
      </c>
      <c r="CW19" s="11">
        <v>26395</v>
      </c>
      <c r="CX19" s="11">
        <v>26395</v>
      </c>
      <c r="CY19" s="11">
        <v>8120.72</v>
      </c>
      <c r="CZ19" s="11">
        <f>CY19-CX19</f>
        <v>-18274.28</v>
      </c>
      <c r="DA19" s="11">
        <f>IF(CX19=0,0,CY19/CX19*100)</f>
        <v>30.766129948853948</v>
      </c>
      <c r="DB19" s="11">
        <v>2300</v>
      </c>
      <c r="DC19" s="11">
        <v>2300</v>
      </c>
      <c r="DD19" s="11">
        <v>1840</v>
      </c>
      <c r="DE19" s="11">
        <v>2677.44</v>
      </c>
      <c r="DF19" s="11">
        <f>DE19-DD19</f>
        <v>837.44</v>
      </c>
      <c r="DG19" s="11">
        <f>IF(DD19=0,0,DE19/DD19*100)</f>
        <v>145.51304347826087</v>
      </c>
      <c r="DH19" s="11">
        <v>0</v>
      </c>
      <c r="DI19" s="11">
        <v>0</v>
      </c>
      <c r="DJ19" s="11">
        <v>0</v>
      </c>
      <c r="DK19" s="11">
        <v>235.06</v>
      </c>
      <c r="DL19" s="11">
        <f>DK19-DJ19</f>
        <v>235.06</v>
      </c>
      <c r="DM19" s="11">
        <f>IF(DJ19=0,0,DK19/DJ19*100)</f>
        <v>0</v>
      </c>
      <c r="DN19" s="11">
        <v>1170</v>
      </c>
      <c r="DO19" s="11">
        <v>1170</v>
      </c>
      <c r="DP19" s="11">
        <v>1170</v>
      </c>
      <c r="DQ19" s="11">
        <v>3908.3</v>
      </c>
      <c r="DR19" s="11">
        <f>DQ19-DP19</f>
        <v>2738.3</v>
      </c>
      <c r="DS19" s="11">
        <f>IF(DP19=0,0,DQ19/DP19*100)</f>
        <v>334.04273504273505</v>
      </c>
      <c r="DT19" s="11">
        <v>2030</v>
      </c>
      <c r="DU19" s="11">
        <v>2030</v>
      </c>
      <c r="DV19" s="11">
        <v>1870</v>
      </c>
      <c r="DW19" s="11">
        <v>341.51</v>
      </c>
      <c r="DX19" s="11">
        <f>DW19-DV19</f>
        <v>-1528.49</v>
      </c>
      <c r="DY19" s="11">
        <f>IF(DV19=0,0,DW19/DV19*100)</f>
        <v>18.262566844919785</v>
      </c>
      <c r="DZ19" s="11">
        <v>0</v>
      </c>
      <c r="EA19" s="11">
        <v>0</v>
      </c>
      <c r="EB19" s="11">
        <v>0</v>
      </c>
      <c r="EC19" s="11">
        <v>244.7</v>
      </c>
      <c r="ED19" s="11">
        <f>EC19-EB19</f>
        <v>244.7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3830.4</v>
      </c>
      <c r="EJ19" s="11">
        <f>EI19-EH19</f>
        <v>3830.4</v>
      </c>
      <c r="EK19" s="11">
        <f>IF(EH19=0,0,EI19/EH19*100)</f>
        <v>0</v>
      </c>
    </row>
    <row r="20" spans="1:141" x14ac:dyDescent="0.2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36685</v>
      </c>
      <c r="G20" s="11">
        <v>30196.83</v>
      </c>
      <c r="H20" s="11">
        <f>G20-F20</f>
        <v>-6488.1699999999983</v>
      </c>
      <c r="I20" s="11">
        <f>IF(F20=0,0,G20/F20*100)</f>
        <v>82.313833992094871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159.49</v>
      </c>
      <c r="T20" s="11">
        <f>S20-R20</f>
        <v>159.49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159.49</v>
      </c>
      <c r="Z20" s="11">
        <f>Y20-X20</f>
        <v>159.49</v>
      </c>
      <c r="AA20" s="11">
        <f>IF(X20=0,0,Y20/X20*100)</f>
        <v>0</v>
      </c>
      <c r="AB20" s="11">
        <v>37725</v>
      </c>
      <c r="AC20" s="11">
        <v>37725</v>
      </c>
      <c r="AD20" s="11">
        <v>36685</v>
      </c>
      <c r="AE20" s="11">
        <v>30037.34</v>
      </c>
      <c r="AF20" s="11">
        <f>AE20-AD20</f>
        <v>-6647.66</v>
      </c>
      <c r="AG20" s="11">
        <f>IF(AD20=0,0,AE20/AD20*100)</f>
        <v>81.879078642496935</v>
      </c>
      <c r="AH20" s="11">
        <v>600</v>
      </c>
      <c r="AI20" s="11">
        <v>600</v>
      </c>
      <c r="AJ20" s="11">
        <v>600</v>
      </c>
      <c r="AK20" s="11">
        <v>0</v>
      </c>
      <c r="AL20" s="11">
        <f>AK20-AJ20</f>
        <v>-600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177.02</v>
      </c>
      <c r="AR20" s="11">
        <f>AQ20-AP20</f>
        <v>177.02</v>
      </c>
      <c r="AS20" s="11">
        <f>IF(AP20=0,0,AQ20/AP20*100)</f>
        <v>0</v>
      </c>
      <c r="AT20" s="11">
        <v>1100</v>
      </c>
      <c r="AU20" s="11">
        <v>1100</v>
      </c>
      <c r="AV20" s="11">
        <v>1100</v>
      </c>
      <c r="AW20" s="11">
        <v>1942.23</v>
      </c>
      <c r="AX20" s="11">
        <f>AW20-AV20</f>
        <v>842.23</v>
      </c>
      <c r="AY20" s="11">
        <f>IF(AV20=0,0,AW20/AV20*100)</f>
        <v>176.56636363636363</v>
      </c>
      <c r="AZ20" s="11">
        <v>1080</v>
      </c>
      <c r="BA20" s="11">
        <v>1080</v>
      </c>
      <c r="BB20" s="11">
        <v>990</v>
      </c>
      <c r="BC20" s="11">
        <v>1385.44</v>
      </c>
      <c r="BD20" s="11">
        <f>BC20-BB20</f>
        <v>395.44000000000005</v>
      </c>
      <c r="BE20" s="11">
        <f>IF(BB20=0,0,BC20/BB20*100)</f>
        <v>139.94343434343435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2420</v>
      </c>
      <c r="BO20" s="11">
        <v>2265.75</v>
      </c>
      <c r="BP20" s="11">
        <f>BO20-BN20</f>
        <v>-154.25</v>
      </c>
      <c r="BQ20" s="11">
        <f>IF(BN20=0,0,BO20/BN20*100)</f>
        <v>93.626033057851245</v>
      </c>
      <c r="BR20" s="11">
        <v>0</v>
      </c>
      <c r="BS20" s="11">
        <v>0</v>
      </c>
      <c r="BT20" s="11">
        <v>0</v>
      </c>
      <c r="BU20" s="11">
        <v>1023.85</v>
      </c>
      <c r="BV20" s="11">
        <f>BU20-BT20</f>
        <v>1023.85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653.9</v>
      </c>
      <c r="CB20" s="11">
        <f>CA20-BZ20</f>
        <v>653.9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300</v>
      </c>
      <c r="CS20" s="11">
        <v>3231.02</v>
      </c>
      <c r="CT20" s="11">
        <f>CS20-CR20</f>
        <v>2931.02</v>
      </c>
      <c r="CU20" s="11">
        <f>IF(CR20=0,0,CS20/CR20*100)</f>
        <v>1077.0066666666667</v>
      </c>
      <c r="CV20" s="11">
        <v>26395</v>
      </c>
      <c r="CW20" s="11">
        <v>26395</v>
      </c>
      <c r="CX20" s="11">
        <v>26395</v>
      </c>
      <c r="CY20" s="11">
        <v>8120.72</v>
      </c>
      <c r="CZ20" s="11">
        <f>CY20-CX20</f>
        <v>-18274.28</v>
      </c>
      <c r="DA20" s="11">
        <f>IF(CX20=0,0,CY20/CX20*100)</f>
        <v>30.766129948853948</v>
      </c>
      <c r="DB20" s="11">
        <v>2300</v>
      </c>
      <c r="DC20" s="11">
        <v>2300</v>
      </c>
      <c r="DD20" s="11">
        <v>1840</v>
      </c>
      <c r="DE20" s="11">
        <v>2677.44</v>
      </c>
      <c r="DF20" s="11">
        <f>DE20-DD20</f>
        <v>837.44</v>
      </c>
      <c r="DG20" s="11">
        <f>IF(DD20=0,0,DE20/DD20*100)</f>
        <v>145.51304347826087</v>
      </c>
      <c r="DH20" s="11">
        <v>0</v>
      </c>
      <c r="DI20" s="11">
        <v>0</v>
      </c>
      <c r="DJ20" s="11">
        <v>0</v>
      </c>
      <c r="DK20" s="11">
        <v>235.06</v>
      </c>
      <c r="DL20" s="11">
        <f>DK20-DJ20</f>
        <v>235.06</v>
      </c>
      <c r="DM20" s="11">
        <f>IF(DJ20=0,0,DK20/DJ20*100)</f>
        <v>0</v>
      </c>
      <c r="DN20" s="11">
        <v>1170</v>
      </c>
      <c r="DO20" s="11">
        <v>1170</v>
      </c>
      <c r="DP20" s="11">
        <v>1170</v>
      </c>
      <c r="DQ20" s="11">
        <v>3908.3</v>
      </c>
      <c r="DR20" s="11">
        <f>DQ20-DP20</f>
        <v>2738.3</v>
      </c>
      <c r="DS20" s="11">
        <f>IF(DP20=0,0,DQ20/DP20*100)</f>
        <v>334.04273504273505</v>
      </c>
      <c r="DT20" s="11">
        <v>2030</v>
      </c>
      <c r="DU20" s="11">
        <v>2030</v>
      </c>
      <c r="DV20" s="11">
        <v>1870</v>
      </c>
      <c r="DW20" s="11">
        <v>341.51</v>
      </c>
      <c r="DX20" s="11">
        <f>DW20-DV20</f>
        <v>-1528.49</v>
      </c>
      <c r="DY20" s="11">
        <f>IF(DV20=0,0,DW20/DV20*100)</f>
        <v>18.262566844919785</v>
      </c>
      <c r="DZ20" s="11">
        <v>0</v>
      </c>
      <c r="EA20" s="11">
        <v>0</v>
      </c>
      <c r="EB20" s="11">
        <v>0</v>
      </c>
      <c r="EC20" s="11">
        <v>244.7</v>
      </c>
      <c r="ED20" s="11">
        <f>EC20-EB20</f>
        <v>244.7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3830.4</v>
      </c>
      <c r="EJ20" s="11">
        <f>EI20-EH20</f>
        <v>3830.4</v>
      </c>
      <c r="EK20" s="11">
        <f>IF(EH20=0,0,EI20/EH20*100)</f>
        <v>0</v>
      </c>
    </row>
    <row r="21" spans="1:141" x14ac:dyDescent="0.2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5668.0400000000009</v>
      </c>
      <c r="H21" s="11">
        <f>G21-F21</f>
        <v>5668.0400000000009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2837.63</v>
      </c>
      <c r="T21" s="11">
        <f>S21-R21</f>
        <v>2837.63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2837.63</v>
      </c>
      <c r="Z21" s="11">
        <f>Y21-X21</f>
        <v>2837.63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2830.41</v>
      </c>
      <c r="AF21" s="11">
        <f>AE21-AD21</f>
        <v>2830.41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3.19</v>
      </c>
      <c r="AL21" s="11">
        <f>AK21-AJ21</f>
        <v>3.19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0.97</v>
      </c>
      <c r="AR21" s="11">
        <f>AQ21-AP21</f>
        <v>0.97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1540.31</v>
      </c>
      <c r="AX21" s="11">
        <f>AW21-AV21</f>
        <v>1540.31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1.03</v>
      </c>
      <c r="BD21" s="11">
        <f>BC21-BB21</f>
        <v>1.03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141.30000000000001</v>
      </c>
      <c r="BJ21" s="11">
        <f>BI21-BH21</f>
        <v>141.30000000000001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6.67</v>
      </c>
      <c r="BP21" s="11">
        <f>BO21-BN21</f>
        <v>6.67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449.13</v>
      </c>
      <c r="BV21" s="11">
        <f>BU21-BT21</f>
        <v>449.13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207.38</v>
      </c>
      <c r="CB21" s="11">
        <f>CA21-BZ21</f>
        <v>207.38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2.5299999999999998</v>
      </c>
      <c r="CH21" s="11">
        <f>CG21-CF21</f>
        <v>2.5299999999999998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10.31</v>
      </c>
      <c r="CT21" s="11">
        <f>CS21-CR21</f>
        <v>10.31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4.18</v>
      </c>
      <c r="CZ21" s="11">
        <f>CY21-CX21</f>
        <v>4.18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390.91</v>
      </c>
      <c r="DF21" s="11">
        <f>DE21-DD21</f>
        <v>390.91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0.63</v>
      </c>
      <c r="DR21" s="11">
        <f>DQ21-DP21</f>
        <v>0.63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60.65</v>
      </c>
      <c r="DX21" s="11">
        <f>DW21-DV21</f>
        <v>60.65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1.91</v>
      </c>
      <c r="ED21" s="11">
        <f>EC21-EB21</f>
        <v>1.91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9.31</v>
      </c>
      <c r="EJ21" s="11">
        <f>EI21-EH21</f>
        <v>9.31</v>
      </c>
      <c r="EK21" s="11">
        <f>IF(EH21=0,0,EI21/EH21*100)</f>
        <v>0</v>
      </c>
    </row>
    <row r="22" spans="1:141" x14ac:dyDescent="0.2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5668.0400000000009</v>
      </c>
      <c r="H22" s="11">
        <f>G22-F22</f>
        <v>5668.0400000000009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2837.63</v>
      </c>
      <c r="T22" s="11">
        <f>S22-R22</f>
        <v>2837.63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2837.63</v>
      </c>
      <c r="Z22" s="11">
        <f>Y22-X22</f>
        <v>2837.63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2830.41</v>
      </c>
      <c r="AF22" s="11">
        <f>AE22-AD22</f>
        <v>2830.41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3.19</v>
      </c>
      <c r="AL22" s="11">
        <f>AK22-AJ22</f>
        <v>3.19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0.97</v>
      </c>
      <c r="AR22" s="11">
        <f>AQ22-AP22</f>
        <v>0.97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1540.31</v>
      </c>
      <c r="AX22" s="11">
        <f>AW22-AV22</f>
        <v>1540.31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1.03</v>
      </c>
      <c r="BD22" s="11">
        <f>BC22-BB22</f>
        <v>1.03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141.30000000000001</v>
      </c>
      <c r="BJ22" s="11">
        <f>BI22-BH22</f>
        <v>141.30000000000001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6.67</v>
      </c>
      <c r="BP22" s="11">
        <f>BO22-BN22</f>
        <v>6.67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449.13</v>
      </c>
      <c r="BV22" s="11">
        <f>BU22-BT22</f>
        <v>449.13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207.38</v>
      </c>
      <c r="CB22" s="11">
        <f>CA22-BZ22</f>
        <v>207.38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2.5299999999999998</v>
      </c>
      <c r="CH22" s="11">
        <f>CG22-CF22</f>
        <v>2.5299999999999998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10.31</v>
      </c>
      <c r="CT22" s="11">
        <f>CS22-CR22</f>
        <v>10.31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4.18</v>
      </c>
      <c r="CZ22" s="11">
        <f>CY22-CX22</f>
        <v>4.18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390.91</v>
      </c>
      <c r="DF22" s="11">
        <f>DE22-DD22</f>
        <v>390.91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0.63</v>
      </c>
      <c r="DR22" s="11">
        <f>DQ22-DP22</f>
        <v>0.63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60.65</v>
      </c>
      <c r="DX22" s="11">
        <f>DW22-DV22</f>
        <v>60.65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1.91</v>
      </c>
      <c r="ED22" s="11">
        <f>EC22-EB22</f>
        <v>1.91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9.31</v>
      </c>
      <c r="EJ22" s="11">
        <f>EI22-EH22</f>
        <v>9.31</v>
      </c>
      <c r="EK22" s="11">
        <f>IF(EH22=0,0,EI22/EH22*100)</f>
        <v>0</v>
      </c>
    </row>
    <row r="23" spans="1:141" x14ac:dyDescent="0.2">
      <c r="A23" s="10"/>
      <c r="B23" s="10">
        <v>14000000</v>
      </c>
      <c r="C23" s="10" t="s">
        <v>49</v>
      </c>
      <c r="D23" s="11">
        <v>7042922</v>
      </c>
      <c r="E23" s="11">
        <v>7042922</v>
      </c>
      <c r="F23" s="11">
        <v>6524171</v>
      </c>
      <c r="G23" s="11">
        <v>6493818.2000000002</v>
      </c>
      <c r="H23" s="11">
        <f>G23-F23</f>
        <v>-30352.799999999814</v>
      </c>
      <c r="I23" s="11">
        <f>IF(F23=0,0,G23/F23*100)</f>
        <v>99.534763880345878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5272080</v>
      </c>
      <c r="R23" s="11">
        <v>4920100</v>
      </c>
      <c r="S23" s="11">
        <v>4828627.1500000004</v>
      </c>
      <c r="T23" s="11">
        <f>S23-R23</f>
        <v>-91472.849999999627</v>
      </c>
      <c r="U23" s="11">
        <f>IF(R23=0,0,S23/R23*100)</f>
        <v>98.14083351964392</v>
      </c>
      <c r="V23" s="11">
        <v>5272080</v>
      </c>
      <c r="W23" s="11">
        <v>5272080</v>
      </c>
      <c r="X23" s="11">
        <v>4920100</v>
      </c>
      <c r="Y23" s="11">
        <v>4828627.1500000004</v>
      </c>
      <c r="Z23" s="11">
        <f>Y23-X23</f>
        <v>-91472.849999999627</v>
      </c>
      <c r="AA23" s="11">
        <f>IF(X23=0,0,Y23/X23*100)</f>
        <v>98.14083351964392</v>
      </c>
      <c r="AB23" s="11">
        <v>1770842</v>
      </c>
      <c r="AC23" s="11">
        <v>1770842</v>
      </c>
      <c r="AD23" s="11">
        <v>1604071</v>
      </c>
      <c r="AE23" s="11">
        <v>1665191.05</v>
      </c>
      <c r="AF23" s="11">
        <f>AE23-AD23</f>
        <v>61120.050000000047</v>
      </c>
      <c r="AG23" s="11">
        <f>IF(AD23=0,0,AE23/AD23*100)</f>
        <v>103.8103082718907</v>
      </c>
      <c r="AH23" s="11">
        <v>30000</v>
      </c>
      <c r="AI23" s="11">
        <v>30000</v>
      </c>
      <c r="AJ23" s="11">
        <v>27500</v>
      </c>
      <c r="AK23" s="11">
        <v>16757.650000000001</v>
      </c>
      <c r="AL23" s="11">
        <f>AK23-AJ23</f>
        <v>-10742.349999999999</v>
      </c>
      <c r="AM23" s="11">
        <f>IF(AJ23=0,0,AK23/AJ23*100)</f>
        <v>60.936909090909097</v>
      </c>
      <c r="AN23" s="11">
        <v>17500</v>
      </c>
      <c r="AO23" s="11">
        <v>17500</v>
      </c>
      <c r="AP23" s="11">
        <v>16038</v>
      </c>
      <c r="AQ23" s="11">
        <v>11018.3</v>
      </c>
      <c r="AR23" s="11">
        <f>AQ23-AP23</f>
        <v>-5019.7000000000007</v>
      </c>
      <c r="AS23" s="11">
        <f>IF(AP23=0,0,AQ23/AP23*100)</f>
        <v>68.701209627135555</v>
      </c>
      <c r="AT23" s="11">
        <v>14000</v>
      </c>
      <c r="AU23" s="11">
        <v>14000</v>
      </c>
      <c r="AV23" s="11">
        <v>12870</v>
      </c>
      <c r="AW23" s="11">
        <v>17104</v>
      </c>
      <c r="AX23" s="11">
        <f>AW23-AV23</f>
        <v>4234</v>
      </c>
      <c r="AY23" s="11">
        <f>IF(AV23=0,0,AW23/AV23*100)</f>
        <v>132.8982128982129</v>
      </c>
      <c r="AZ23" s="11">
        <v>9100</v>
      </c>
      <c r="BA23" s="11">
        <v>9100</v>
      </c>
      <c r="BB23" s="11">
        <v>8338</v>
      </c>
      <c r="BC23" s="11">
        <v>17505</v>
      </c>
      <c r="BD23" s="11">
        <f>BC23-BB23</f>
        <v>9167</v>
      </c>
      <c r="BE23" s="11">
        <f>IF(BB23=0,0,BC23/BB23*100)</f>
        <v>209.94243223794675</v>
      </c>
      <c r="BF23" s="11">
        <v>6057</v>
      </c>
      <c r="BG23" s="11">
        <v>6057</v>
      </c>
      <c r="BH23" s="11">
        <v>5757</v>
      </c>
      <c r="BI23" s="11">
        <v>6414.05</v>
      </c>
      <c r="BJ23" s="11">
        <f>BI23-BH23</f>
        <v>657.05000000000018</v>
      </c>
      <c r="BK23" s="11">
        <f>IF(BH23=0,0,BI23/BH23*100)</f>
        <v>111.41306235886748</v>
      </c>
      <c r="BL23" s="11">
        <v>4400</v>
      </c>
      <c r="BM23" s="11">
        <v>4400</v>
      </c>
      <c r="BN23" s="11">
        <v>4030</v>
      </c>
      <c r="BO23" s="11">
        <v>3145</v>
      </c>
      <c r="BP23" s="11">
        <f>BO23-BN23</f>
        <v>-885</v>
      </c>
      <c r="BQ23" s="11">
        <f>IF(BN23=0,0,BO23/BN23*100)</f>
        <v>78.039702233250622</v>
      </c>
      <c r="BR23" s="11">
        <v>47000</v>
      </c>
      <c r="BS23" s="11">
        <v>47000</v>
      </c>
      <c r="BT23" s="11">
        <v>43083</v>
      </c>
      <c r="BU23" s="11">
        <v>46675</v>
      </c>
      <c r="BV23" s="11">
        <f>BU23-BT23</f>
        <v>3592</v>
      </c>
      <c r="BW23" s="11">
        <f>IF(BT23=0,0,BU23/BT23*100)</f>
        <v>108.3373952603115</v>
      </c>
      <c r="BX23" s="11">
        <v>1950</v>
      </c>
      <c r="BY23" s="11">
        <v>1950</v>
      </c>
      <c r="BZ23" s="11">
        <v>1811</v>
      </c>
      <c r="CA23" s="11">
        <v>9846</v>
      </c>
      <c r="CB23" s="11">
        <f>CA23-BZ23</f>
        <v>8035</v>
      </c>
      <c r="CC23" s="11">
        <f>IF(BZ23=0,0,CA23/BZ23*100)</f>
        <v>543.67752622860303</v>
      </c>
      <c r="CD23" s="11">
        <v>1000</v>
      </c>
      <c r="CE23" s="11">
        <v>1000</v>
      </c>
      <c r="CF23" s="11">
        <v>910</v>
      </c>
      <c r="CG23" s="11">
        <v>928</v>
      </c>
      <c r="CH23" s="11">
        <f>CG23-CF23</f>
        <v>18</v>
      </c>
      <c r="CI23" s="11">
        <f>IF(CF23=0,0,CG23/CF23*100)</f>
        <v>101.97802197802197</v>
      </c>
      <c r="CJ23" s="11">
        <v>0</v>
      </c>
      <c r="CK23" s="11">
        <v>0</v>
      </c>
      <c r="CL23" s="11">
        <v>0</v>
      </c>
      <c r="CM23" s="11">
        <v>11312</v>
      </c>
      <c r="CN23" s="11">
        <f>CM23-CL23</f>
        <v>11312</v>
      </c>
      <c r="CO23" s="11">
        <f>IF(CL23=0,0,CM23/CL23*100)</f>
        <v>0</v>
      </c>
      <c r="CP23" s="11">
        <v>220000</v>
      </c>
      <c r="CQ23" s="11">
        <v>220000</v>
      </c>
      <c r="CR23" s="11">
        <v>201600</v>
      </c>
      <c r="CS23" s="11">
        <v>234942.00999999998</v>
      </c>
      <c r="CT23" s="11">
        <f>CS23-CR23</f>
        <v>33342.00999999998</v>
      </c>
      <c r="CU23" s="11">
        <f>IF(CR23=0,0,CS23/CR23*100)</f>
        <v>116.53869543650792</v>
      </c>
      <c r="CV23" s="11">
        <v>1219845</v>
      </c>
      <c r="CW23" s="11">
        <v>1219845</v>
      </c>
      <c r="CX23" s="11">
        <v>1096902</v>
      </c>
      <c r="CY23" s="11">
        <v>1137247</v>
      </c>
      <c r="CZ23" s="11">
        <f>CY23-CX23</f>
        <v>40345</v>
      </c>
      <c r="DA23" s="11">
        <f>IF(CX23=0,0,CY23/CX23*100)</f>
        <v>103.67808610067262</v>
      </c>
      <c r="DB23" s="11">
        <v>480</v>
      </c>
      <c r="DC23" s="11">
        <v>480</v>
      </c>
      <c r="DD23" s="11">
        <v>445</v>
      </c>
      <c r="DE23" s="11">
        <v>399</v>
      </c>
      <c r="DF23" s="11">
        <f>DE23-DD23</f>
        <v>-46</v>
      </c>
      <c r="DG23" s="11">
        <f>IF(DD23=0,0,DE23/DD23*100)</f>
        <v>89.662921348314612</v>
      </c>
      <c r="DH23" s="11">
        <v>8500</v>
      </c>
      <c r="DI23" s="11">
        <v>8500</v>
      </c>
      <c r="DJ23" s="11">
        <v>7700</v>
      </c>
      <c r="DK23" s="11">
        <v>9213</v>
      </c>
      <c r="DL23" s="11">
        <f>DK23-DJ23</f>
        <v>1513</v>
      </c>
      <c r="DM23" s="11">
        <f>IF(DJ23=0,0,DK23/DJ23*100)</f>
        <v>119.64935064935065</v>
      </c>
      <c r="DN23" s="11">
        <v>19000</v>
      </c>
      <c r="DO23" s="11">
        <v>19000</v>
      </c>
      <c r="DP23" s="11">
        <v>17413</v>
      </c>
      <c r="DQ23" s="11">
        <v>20514</v>
      </c>
      <c r="DR23" s="11">
        <f>DQ23-DP23</f>
        <v>3101</v>
      </c>
      <c r="DS23" s="11">
        <f>IF(DP23=0,0,DQ23/DP23*100)</f>
        <v>117.8085338540171</v>
      </c>
      <c r="DT23" s="11">
        <v>16010</v>
      </c>
      <c r="DU23" s="11">
        <v>16010</v>
      </c>
      <c r="DV23" s="11">
        <v>14674</v>
      </c>
      <c r="DW23" s="11">
        <v>13160.6</v>
      </c>
      <c r="DX23" s="11">
        <f>DW23-DV23</f>
        <v>-1513.3999999999996</v>
      </c>
      <c r="DY23" s="11">
        <f>IF(DV23=0,0,DW23/DV23*100)</f>
        <v>89.686520376175551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145000</v>
      </c>
      <c r="EI23" s="11">
        <v>109010.44</v>
      </c>
      <c r="EJ23" s="11">
        <f>EI23-EH23</f>
        <v>-35989.56</v>
      </c>
      <c r="EK23" s="11">
        <f>IF(EH23=0,0,EI23/EH23*100)</f>
        <v>75.179613793103456</v>
      </c>
    </row>
    <row r="24" spans="1:141" x14ac:dyDescent="0.2">
      <c r="A24" s="10"/>
      <c r="B24" s="10">
        <v>14020000</v>
      </c>
      <c r="C24" s="10" t="s">
        <v>50</v>
      </c>
      <c r="D24" s="11">
        <v>967167</v>
      </c>
      <c r="E24" s="11">
        <v>967167</v>
      </c>
      <c r="F24" s="11">
        <v>896862</v>
      </c>
      <c r="G24" s="11">
        <v>843482.74</v>
      </c>
      <c r="H24" s="11">
        <f>G24-F24</f>
        <v>-53379.260000000009</v>
      </c>
      <c r="I24" s="11">
        <f>IF(F24=0,0,G24/F24*100)</f>
        <v>94.048219235512263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710000</v>
      </c>
      <c r="R24" s="11">
        <v>662060</v>
      </c>
      <c r="S24" s="11">
        <v>598547.9</v>
      </c>
      <c r="T24" s="11">
        <f>S24-R24</f>
        <v>-63512.099999999977</v>
      </c>
      <c r="U24" s="11">
        <f>IF(R24=0,0,S24/R24*100)</f>
        <v>90.406896655892226</v>
      </c>
      <c r="V24" s="11">
        <v>710000</v>
      </c>
      <c r="W24" s="11">
        <v>710000</v>
      </c>
      <c r="X24" s="11">
        <v>662060</v>
      </c>
      <c r="Y24" s="11">
        <v>598547.9</v>
      </c>
      <c r="Z24" s="11">
        <f>Y24-X24</f>
        <v>-63512.099999999977</v>
      </c>
      <c r="AA24" s="11">
        <f>IF(X24=0,0,Y24/X24*100)</f>
        <v>90.406896655892226</v>
      </c>
      <c r="AB24" s="11">
        <v>257167</v>
      </c>
      <c r="AC24" s="11">
        <v>257167</v>
      </c>
      <c r="AD24" s="11">
        <v>234802</v>
      </c>
      <c r="AE24" s="11">
        <v>244934.84000000003</v>
      </c>
      <c r="AF24" s="11">
        <f>AE24-AD24</f>
        <v>10132.840000000026</v>
      </c>
      <c r="AG24" s="11">
        <f>IF(AD24=0,0,AE24/AD24*100)</f>
        <v>104.31548283234386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32100</v>
      </c>
      <c r="CS24" s="11">
        <v>35900.61</v>
      </c>
      <c r="CT24" s="11">
        <f>CS24-CR24</f>
        <v>3800.6100000000006</v>
      </c>
      <c r="CU24" s="11">
        <f>IF(CR24=0,0,CS24/CR24*100)</f>
        <v>111.83990654205607</v>
      </c>
      <c r="CV24" s="11">
        <v>201167</v>
      </c>
      <c r="CW24" s="11">
        <v>201167</v>
      </c>
      <c r="CX24" s="11">
        <v>184702</v>
      </c>
      <c r="CY24" s="11">
        <v>194187.78</v>
      </c>
      <c r="CZ24" s="11">
        <f>CY24-CX24</f>
        <v>9485.7799999999988</v>
      </c>
      <c r="DA24" s="11">
        <f>IF(CX24=0,0,CY24/CX24*100)</f>
        <v>105.13572132407877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18000</v>
      </c>
      <c r="EI24" s="11">
        <v>14846.45</v>
      </c>
      <c r="EJ24" s="11">
        <f>EI24-EH24</f>
        <v>-3153.5499999999993</v>
      </c>
      <c r="EK24" s="11">
        <f>IF(EH24=0,0,EI24/EH24*100)</f>
        <v>82.480277777777772</v>
      </c>
    </row>
    <row r="25" spans="1:141" x14ac:dyDescent="0.2">
      <c r="A25" s="10"/>
      <c r="B25" s="10">
        <v>14021900</v>
      </c>
      <c r="C25" s="10" t="s">
        <v>51</v>
      </c>
      <c r="D25" s="11">
        <v>967167</v>
      </c>
      <c r="E25" s="11">
        <v>967167</v>
      </c>
      <c r="F25" s="11">
        <v>896862</v>
      </c>
      <c r="G25" s="11">
        <v>843482.74</v>
      </c>
      <c r="H25" s="11">
        <f>G25-F25</f>
        <v>-53379.260000000009</v>
      </c>
      <c r="I25" s="11">
        <f>IF(F25=0,0,G25/F25*100)</f>
        <v>94.048219235512263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710000</v>
      </c>
      <c r="R25" s="11">
        <v>662060</v>
      </c>
      <c r="S25" s="11">
        <v>598547.9</v>
      </c>
      <c r="T25" s="11">
        <f>S25-R25</f>
        <v>-63512.099999999977</v>
      </c>
      <c r="U25" s="11">
        <f>IF(R25=0,0,S25/R25*100)</f>
        <v>90.406896655892226</v>
      </c>
      <c r="V25" s="11">
        <v>710000</v>
      </c>
      <c r="W25" s="11">
        <v>710000</v>
      </c>
      <c r="X25" s="11">
        <v>662060</v>
      </c>
      <c r="Y25" s="11">
        <v>598547.9</v>
      </c>
      <c r="Z25" s="11">
        <f>Y25-X25</f>
        <v>-63512.099999999977</v>
      </c>
      <c r="AA25" s="11">
        <f>IF(X25=0,0,Y25/X25*100)</f>
        <v>90.406896655892226</v>
      </c>
      <c r="AB25" s="11">
        <v>257167</v>
      </c>
      <c r="AC25" s="11">
        <v>257167</v>
      </c>
      <c r="AD25" s="11">
        <v>234802</v>
      </c>
      <c r="AE25" s="11">
        <v>244934.84000000003</v>
      </c>
      <c r="AF25" s="11">
        <f>AE25-AD25</f>
        <v>10132.840000000026</v>
      </c>
      <c r="AG25" s="11">
        <f>IF(AD25=0,0,AE25/AD25*100)</f>
        <v>104.31548283234386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32100</v>
      </c>
      <c r="CS25" s="11">
        <v>35900.61</v>
      </c>
      <c r="CT25" s="11">
        <f>CS25-CR25</f>
        <v>3800.6100000000006</v>
      </c>
      <c r="CU25" s="11">
        <f>IF(CR25=0,0,CS25/CR25*100)</f>
        <v>111.83990654205607</v>
      </c>
      <c r="CV25" s="11">
        <v>201167</v>
      </c>
      <c r="CW25" s="11">
        <v>201167</v>
      </c>
      <c r="CX25" s="11">
        <v>184702</v>
      </c>
      <c r="CY25" s="11">
        <v>194187.78</v>
      </c>
      <c r="CZ25" s="11">
        <f>CY25-CX25</f>
        <v>9485.7799999999988</v>
      </c>
      <c r="DA25" s="11">
        <f>IF(CX25=0,0,CY25/CX25*100)</f>
        <v>105.13572132407877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18000</v>
      </c>
      <c r="EI25" s="11">
        <v>14846.45</v>
      </c>
      <c r="EJ25" s="11">
        <f>EI25-EH25</f>
        <v>-3153.5499999999993</v>
      </c>
      <c r="EK25" s="11">
        <f>IF(EH25=0,0,EI25/EH25*100)</f>
        <v>82.480277777777772</v>
      </c>
    </row>
    <row r="26" spans="1:141" x14ac:dyDescent="0.2">
      <c r="A26" s="10"/>
      <c r="B26" s="10">
        <v>14030000</v>
      </c>
      <c r="C26" s="10" t="s">
        <v>52</v>
      </c>
      <c r="D26" s="11">
        <v>4095640</v>
      </c>
      <c r="E26" s="11">
        <v>4095640</v>
      </c>
      <c r="F26" s="11">
        <v>3760028</v>
      </c>
      <c r="G26" s="11">
        <v>3542091.1799999997</v>
      </c>
      <c r="H26" s="11">
        <f>G26-F26</f>
        <v>-217936.8200000003</v>
      </c>
      <c r="I26" s="11">
        <f>IF(F26=0,0,G26/F26*100)</f>
        <v>94.203851141534045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2983780</v>
      </c>
      <c r="R26" s="11">
        <v>2766440</v>
      </c>
      <c r="S26" s="11">
        <v>2495726.04</v>
      </c>
      <c r="T26" s="11">
        <f>S26-R26</f>
        <v>-270713.95999999996</v>
      </c>
      <c r="U26" s="11">
        <f>IF(R26=0,0,S26/R26*100)</f>
        <v>90.21435635690635</v>
      </c>
      <c r="V26" s="11">
        <v>2983780</v>
      </c>
      <c r="W26" s="11">
        <v>2983780</v>
      </c>
      <c r="X26" s="11">
        <v>2766440</v>
      </c>
      <c r="Y26" s="11">
        <v>2495726.04</v>
      </c>
      <c r="Z26" s="11">
        <f>Y26-X26</f>
        <v>-270713.95999999996</v>
      </c>
      <c r="AA26" s="11">
        <f>IF(X26=0,0,Y26/X26*100)</f>
        <v>90.21435635690635</v>
      </c>
      <c r="AB26" s="11">
        <v>1111860</v>
      </c>
      <c r="AC26" s="11">
        <v>1111860</v>
      </c>
      <c r="AD26" s="11">
        <v>993588</v>
      </c>
      <c r="AE26" s="11">
        <v>1046365.14</v>
      </c>
      <c r="AF26" s="11">
        <f>AE26-AD26</f>
        <v>52777.140000000014</v>
      </c>
      <c r="AG26" s="11">
        <f>IF(AD26=0,0,AE26/AD26*100)</f>
        <v>105.31177308904698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132900</v>
      </c>
      <c r="CS26" s="11">
        <v>150462.29999999999</v>
      </c>
      <c r="CT26" s="11">
        <f>CS26-CR26</f>
        <v>17562.299999999988</v>
      </c>
      <c r="CU26" s="11">
        <f>IF(CR26=0,0,CS26/CR26*100)</f>
        <v>113.21467268623024</v>
      </c>
      <c r="CV26" s="11">
        <v>881860</v>
      </c>
      <c r="CW26" s="11">
        <v>881860</v>
      </c>
      <c r="CX26" s="11">
        <v>783688</v>
      </c>
      <c r="CY26" s="11">
        <v>834595.67</v>
      </c>
      <c r="CZ26" s="11">
        <f>CY26-CX26</f>
        <v>50907.670000000042</v>
      </c>
      <c r="DA26" s="11">
        <f>IF(CX26=0,0,CY26/CX26*100)</f>
        <v>106.49591036228702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77000</v>
      </c>
      <c r="EI26" s="11">
        <v>61307.17</v>
      </c>
      <c r="EJ26" s="11">
        <f>EI26-EH26</f>
        <v>-15692.830000000002</v>
      </c>
      <c r="EK26" s="11">
        <f>IF(EH26=0,0,EI26/EH26*100)</f>
        <v>79.619701298701301</v>
      </c>
    </row>
    <row r="27" spans="1:141" x14ac:dyDescent="0.2">
      <c r="A27" s="10"/>
      <c r="B27" s="10">
        <v>14031900</v>
      </c>
      <c r="C27" s="10" t="s">
        <v>51</v>
      </c>
      <c r="D27" s="11">
        <v>4095640</v>
      </c>
      <c r="E27" s="11">
        <v>4095640</v>
      </c>
      <c r="F27" s="11">
        <v>3760028</v>
      </c>
      <c r="G27" s="11">
        <v>3542091.1799999997</v>
      </c>
      <c r="H27" s="11">
        <f>G27-F27</f>
        <v>-217936.8200000003</v>
      </c>
      <c r="I27" s="11">
        <f>IF(F27=0,0,G27/F27*100)</f>
        <v>94.203851141534045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2983780</v>
      </c>
      <c r="R27" s="11">
        <v>2766440</v>
      </c>
      <c r="S27" s="11">
        <v>2495726.04</v>
      </c>
      <c r="T27" s="11">
        <f>S27-R27</f>
        <v>-270713.95999999996</v>
      </c>
      <c r="U27" s="11">
        <f>IF(R27=0,0,S27/R27*100)</f>
        <v>90.21435635690635</v>
      </c>
      <c r="V27" s="11">
        <v>2983780</v>
      </c>
      <c r="W27" s="11">
        <v>2983780</v>
      </c>
      <c r="X27" s="11">
        <v>2766440</v>
      </c>
      <c r="Y27" s="11">
        <v>2495726.04</v>
      </c>
      <c r="Z27" s="11">
        <f>Y27-X27</f>
        <v>-270713.95999999996</v>
      </c>
      <c r="AA27" s="11">
        <f>IF(X27=0,0,Y27/X27*100)</f>
        <v>90.21435635690635</v>
      </c>
      <c r="AB27" s="11">
        <v>1111860</v>
      </c>
      <c r="AC27" s="11">
        <v>1111860</v>
      </c>
      <c r="AD27" s="11">
        <v>993588</v>
      </c>
      <c r="AE27" s="11">
        <v>1046365.14</v>
      </c>
      <c r="AF27" s="11">
        <f>AE27-AD27</f>
        <v>52777.140000000014</v>
      </c>
      <c r="AG27" s="11">
        <f>IF(AD27=0,0,AE27/AD27*100)</f>
        <v>105.31177308904698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132900</v>
      </c>
      <c r="CS27" s="11">
        <v>150462.29999999999</v>
      </c>
      <c r="CT27" s="11">
        <f>CS27-CR27</f>
        <v>17562.299999999988</v>
      </c>
      <c r="CU27" s="11">
        <f>IF(CR27=0,0,CS27/CR27*100)</f>
        <v>113.21467268623024</v>
      </c>
      <c r="CV27" s="11">
        <v>881860</v>
      </c>
      <c r="CW27" s="11">
        <v>881860</v>
      </c>
      <c r="CX27" s="11">
        <v>783688</v>
      </c>
      <c r="CY27" s="11">
        <v>834595.67</v>
      </c>
      <c r="CZ27" s="11">
        <f>CY27-CX27</f>
        <v>50907.670000000042</v>
      </c>
      <c r="DA27" s="11">
        <f>IF(CX27=0,0,CY27/CX27*100)</f>
        <v>106.49591036228702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77000</v>
      </c>
      <c r="EI27" s="11">
        <v>61307.17</v>
      </c>
      <c r="EJ27" s="11">
        <f>EI27-EH27</f>
        <v>-15692.830000000002</v>
      </c>
      <c r="EK27" s="11">
        <f>IF(EH27=0,0,EI27/EH27*100)</f>
        <v>79.619701298701301</v>
      </c>
    </row>
    <row r="28" spans="1:141" x14ac:dyDescent="0.2">
      <c r="A28" s="10"/>
      <c r="B28" s="10">
        <v>14040000</v>
      </c>
      <c r="C28" s="10" t="s">
        <v>53</v>
      </c>
      <c r="D28" s="11">
        <v>1980115</v>
      </c>
      <c r="E28" s="11">
        <v>1980115</v>
      </c>
      <c r="F28" s="11">
        <v>1867281</v>
      </c>
      <c r="G28" s="11">
        <v>2108244.2800000003</v>
      </c>
      <c r="H28" s="11">
        <f>G28-F28</f>
        <v>240963.28000000026</v>
      </c>
      <c r="I28" s="11">
        <f>IF(F28=0,0,G28/F28*100)</f>
        <v>112.90450017967302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1578300</v>
      </c>
      <c r="R28" s="11">
        <v>1491600</v>
      </c>
      <c r="S28" s="11">
        <v>1734353.21</v>
      </c>
      <c r="T28" s="11">
        <f>S28-R28</f>
        <v>242753.20999999996</v>
      </c>
      <c r="U28" s="11">
        <f>IF(R28=0,0,S28/R28*100)</f>
        <v>116.27468557253955</v>
      </c>
      <c r="V28" s="11">
        <v>1578300</v>
      </c>
      <c r="W28" s="11">
        <v>1578300</v>
      </c>
      <c r="X28" s="11">
        <v>1491600</v>
      </c>
      <c r="Y28" s="11">
        <v>1734353.21</v>
      </c>
      <c r="Z28" s="11">
        <f>Y28-X28</f>
        <v>242753.20999999996</v>
      </c>
      <c r="AA28" s="11">
        <f>IF(X28=0,0,Y28/X28*100)</f>
        <v>116.27468557253955</v>
      </c>
      <c r="AB28" s="11">
        <v>401815</v>
      </c>
      <c r="AC28" s="11">
        <v>401815</v>
      </c>
      <c r="AD28" s="11">
        <v>375681</v>
      </c>
      <c r="AE28" s="11">
        <v>373891.07</v>
      </c>
      <c r="AF28" s="11">
        <f>AE28-AD28</f>
        <v>-1789.929999999993</v>
      </c>
      <c r="AG28" s="11">
        <f>IF(AD28=0,0,AE28/AD28*100)</f>
        <v>99.523550565506383</v>
      </c>
      <c r="AH28" s="11">
        <v>30000</v>
      </c>
      <c r="AI28" s="11">
        <v>30000</v>
      </c>
      <c r="AJ28" s="11">
        <v>27500</v>
      </c>
      <c r="AK28" s="11">
        <v>16757.650000000001</v>
      </c>
      <c r="AL28" s="11">
        <f>AK28-AJ28</f>
        <v>-10742.349999999999</v>
      </c>
      <c r="AM28" s="11">
        <f>IF(AJ28=0,0,AK28/AJ28*100)</f>
        <v>60.936909090909097</v>
      </c>
      <c r="AN28" s="11">
        <v>17500</v>
      </c>
      <c r="AO28" s="11">
        <v>17500</v>
      </c>
      <c r="AP28" s="11">
        <v>16038</v>
      </c>
      <c r="AQ28" s="11">
        <v>11018.3</v>
      </c>
      <c r="AR28" s="11">
        <f>AQ28-AP28</f>
        <v>-5019.7000000000007</v>
      </c>
      <c r="AS28" s="11">
        <f>IF(AP28=0,0,AQ28/AP28*100)</f>
        <v>68.701209627135555</v>
      </c>
      <c r="AT28" s="11">
        <v>14000</v>
      </c>
      <c r="AU28" s="11">
        <v>14000</v>
      </c>
      <c r="AV28" s="11">
        <v>12870</v>
      </c>
      <c r="AW28" s="11">
        <v>17104</v>
      </c>
      <c r="AX28" s="11">
        <f>AW28-AV28</f>
        <v>4234</v>
      </c>
      <c r="AY28" s="11">
        <f>IF(AV28=0,0,AW28/AV28*100)</f>
        <v>132.8982128982129</v>
      </c>
      <c r="AZ28" s="11">
        <v>9100</v>
      </c>
      <c r="BA28" s="11">
        <v>9100</v>
      </c>
      <c r="BB28" s="11">
        <v>8338</v>
      </c>
      <c r="BC28" s="11">
        <v>17505</v>
      </c>
      <c r="BD28" s="11">
        <f>BC28-BB28</f>
        <v>9167</v>
      </c>
      <c r="BE28" s="11">
        <f>IF(BB28=0,0,BC28/BB28*100)</f>
        <v>209.94243223794675</v>
      </c>
      <c r="BF28" s="11">
        <v>6057</v>
      </c>
      <c r="BG28" s="11">
        <v>6057</v>
      </c>
      <c r="BH28" s="11">
        <v>5757</v>
      </c>
      <c r="BI28" s="11">
        <v>6414.05</v>
      </c>
      <c r="BJ28" s="11">
        <f>BI28-BH28</f>
        <v>657.05000000000018</v>
      </c>
      <c r="BK28" s="11">
        <f>IF(BH28=0,0,BI28/BH28*100)</f>
        <v>111.41306235886748</v>
      </c>
      <c r="BL28" s="11">
        <v>4400</v>
      </c>
      <c r="BM28" s="11">
        <v>4400</v>
      </c>
      <c r="BN28" s="11">
        <v>4030</v>
      </c>
      <c r="BO28" s="11">
        <v>3145</v>
      </c>
      <c r="BP28" s="11">
        <f>BO28-BN28</f>
        <v>-885</v>
      </c>
      <c r="BQ28" s="11">
        <f>IF(BN28=0,0,BO28/BN28*100)</f>
        <v>78.039702233250622</v>
      </c>
      <c r="BR28" s="11">
        <v>47000</v>
      </c>
      <c r="BS28" s="11">
        <v>47000</v>
      </c>
      <c r="BT28" s="11">
        <v>43083</v>
      </c>
      <c r="BU28" s="11">
        <v>46675</v>
      </c>
      <c r="BV28" s="11">
        <f>BU28-BT28</f>
        <v>3592</v>
      </c>
      <c r="BW28" s="11">
        <f>IF(BT28=0,0,BU28/BT28*100)</f>
        <v>108.3373952603115</v>
      </c>
      <c r="BX28" s="11">
        <v>1950</v>
      </c>
      <c r="BY28" s="11">
        <v>1950</v>
      </c>
      <c r="BZ28" s="11">
        <v>1811</v>
      </c>
      <c r="CA28" s="11">
        <v>9846</v>
      </c>
      <c r="CB28" s="11">
        <f>CA28-BZ28</f>
        <v>8035</v>
      </c>
      <c r="CC28" s="11">
        <f>IF(BZ28=0,0,CA28/BZ28*100)</f>
        <v>543.67752622860303</v>
      </c>
      <c r="CD28" s="11">
        <v>1000</v>
      </c>
      <c r="CE28" s="11">
        <v>1000</v>
      </c>
      <c r="CF28" s="11">
        <v>910</v>
      </c>
      <c r="CG28" s="11">
        <v>928</v>
      </c>
      <c r="CH28" s="11">
        <f>CG28-CF28</f>
        <v>18</v>
      </c>
      <c r="CI28" s="11">
        <f>IF(CF28=0,0,CG28/CF28*100)</f>
        <v>101.97802197802197</v>
      </c>
      <c r="CJ28" s="11">
        <v>0</v>
      </c>
      <c r="CK28" s="11">
        <v>0</v>
      </c>
      <c r="CL28" s="11">
        <v>0</v>
      </c>
      <c r="CM28" s="11">
        <v>11312</v>
      </c>
      <c r="CN28" s="11">
        <f>CM28-CL28</f>
        <v>11312</v>
      </c>
      <c r="CO28" s="11">
        <f>IF(CL28=0,0,CM28/CL28*100)</f>
        <v>0</v>
      </c>
      <c r="CP28" s="11">
        <v>40000</v>
      </c>
      <c r="CQ28" s="11">
        <v>40000</v>
      </c>
      <c r="CR28" s="11">
        <v>36600</v>
      </c>
      <c r="CS28" s="11">
        <v>48579.1</v>
      </c>
      <c r="CT28" s="11">
        <f>CS28-CR28</f>
        <v>11979.099999999999</v>
      </c>
      <c r="CU28" s="11">
        <f>IF(CR28=0,0,CS28/CR28*100)</f>
        <v>132.72978142076502</v>
      </c>
      <c r="CV28" s="11">
        <v>136818</v>
      </c>
      <c r="CW28" s="11">
        <v>136818</v>
      </c>
      <c r="CX28" s="11">
        <v>128512</v>
      </c>
      <c r="CY28" s="11">
        <v>108463.55</v>
      </c>
      <c r="CZ28" s="11">
        <f>CY28-CX28</f>
        <v>-20048.449999999997</v>
      </c>
      <c r="DA28" s="11">
        <f>IF(CX28=0,0,CY28/CX28*100)</f>
        <v>84.399550236553793</v>
      </c>
      <c r="DB28" s="11">
        <v>480</v>
      </c>
      <c r="DC28" s="11">
        <v>480</v>
      </c>
      <c r="DD28" s="11">
        <v>445</v>
      </c>
      <c r="DE28" s="11">
        <v>399</v>
      </c>
      <c r="DF28" s="11">
        <f>DE28-DD28</f>
        <v>-46</v>
      </c>
      <c r="DG28" s="11">
        <f>IF(DD28=0,0,DE28/DD28*100)</f>
        <v>89.662921348314612</v>
      </c>
      <c r="DH28" s="11">
        <v>8500</v>
      </c>
      <c r="DI28" s="11">
        <v>8500</v>
      </c>
      <c r="DJ28" s="11">
        <v>7700</v>
      </c>
      <c r="DK28" s="11">
        <v>9213</v>
      </c>
      <c r="DL28" s="11">
        <f>DK28-DJ28</f>
        <v>1513</v>
      </c>
      <c r="DM28" s="11">
        <f>IF(DJ28=0,0,DK28/DJ28*100)</f>
        <v>119.64935064935065</v>
      </c>
      <c r="DN28" s="11">
        <v>19000</v>
      </c>
      <c r="DO28" s="11">
        <v>19000</v>
      </c>
      <c r="DP28" s="11">
        <v>17413</v>
      </c>
      <c r="DQ28" s="11">
        <v>20514</v>
      </c>
      <c r="DR28" s="11">
        <f>DQ28-DP28</f>
        <v>3101</v>
      </c>
      <c r="DS28" s="11">
        <f>IF(DP28=0,0,DQ28/DP28*100)</f>
        <v>117.8085338540171</v>
      </c>
      <c r="DT28" s="11">
        <v>16010</v>
      </c>
      <c r="DU28" s="11">
        <v>16010</v>
      </c>
      <c r="DV28" s="11">
        <v>14674</v>
      </c>
      <c r="DW28" s="11">
        <v>13160.6</v>
      </c>
      <c r="DX28" s="11">
        <f>DW28-DV28</f>
        <v>-1513.3999999999996</v>
      </c>
      <c r="DY28" s="11">
        <f>IF(DV28=0,0,DW28/DV28*100)</f>
        <v>89.686520376175551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50000</v>
      </c>
      <c r="EI28" s="11">
        <v>32856.82</v>
      </c>
      <c r="EJ28" s="11">
        <f>EI28-EH28</f>
        <v>-17143.18</v>
      </c>
      <c r="EK28" s="11">
        <f>IF(EH28=0,0,EI28/EH28*100)</f>
        <v>65.713639999999998</v>
      </c>
    </row>
    <row r="29" spans="1:141" x14ac:dyDescent="0.2">
      <c r="A29" s="10"/>
      <c r="B29" s="10">
        <v>18000000</v>
      </c>
      <c r="C29" s="10" t="s">
        <v>54</v>
      </c>
      <c r="D29" s="11">
        <v>37547079</v>
      </c>
      <c r="E29" s="11">
        <v>38538067</v>
      </c>
      <c r="F29" s="11">
        <v>35047970</v>
      </c>
      <c r="G29" s="11">
        <v>38701259.519999996</v>
      </c>
      <c r="H29" s="11">
        <f>G29-F29</f>
        <v>3653289.5199999958</v>
      </c>
      <c r="I29" s="11">
        <f>IF(F29=0,0,G29/F29*100)</f>
        <v>110.423683654146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14946068</v>
      </c>
      <c r="R29" s="11">
        <v>13499438</v>
      </c>
      <c r="S29" s="11">
        <v>14516036.129999999</v>
      </c>
      <c r="T29" s="11">
        <f>S29-R29</f>
        <v>1016598.129999999</v>
      </c>
      <c r="U29" s="11">
        <f>IF(R29=0,0,S29/R29*100)</f>
        <v>107.53067001752221</v>
      </c>
      <c r="V29" s="11">
        <v>14285080</v>
      </c>
      <c r="W29" s="11">
        <v>14946068</v>
      </c>
      <c r="X29" s="11">
        <v>13499438</v>
      </c>
      <c r="Y29" s="11">
        <v>14516036.129999999</v>
      </c>
      <c r="Z29" s="11">
        <f>Y29-X29</f>
        <v>1016598.129999999</v>
      </c>
      <c r="AA29" s="11">
        <f>IF(X29=0,0,Y29/X29*100)</f>
        <v>107.53067001752221</v>
      </c>
      <c r="AB29" s="11">
        <v>23261999</v>
      </c>
      <c r="AC29" s="11">
        <v>23591999</v>
      </c>
      <c r="AD29" s="11">
        <v>21548532</v>
      </c>
      <c r="AE29" s="11">
        <v>24185223.390000001</v>
      </c>
      <c r="AF29" s="11">
        <f>AE29-AD29</f>
        <v>2636691.3900000006</v>
      </c>
      <c r="AG29" s="11">
        <f>IF(AD29=0,0,AE29/AD29*100)</f>
        <v>112.23606039613279</v>
      </c>
      <c r="AH29" s="11">
        <v>1206400</v>
      </c>
      <c r="AI29" s="11">
        <v>1206400</v>
      </c>
      <c r="AJ29" s="11">
        <v>1175390</v>
      </c>
      <c r="AK29" s="11">
        <v>1197692.54</v>
      </c>
      <c r="AL29" s="11">
        <f>AK29-AJ29</f>
        <v>22302.540000000037</v>
      </c>
      <c r="AM29" s="11">
        <f>IF(AJ29=0,0,AK29/AJ29*100)</f>
        <v>101.8974587158305</v>
      </c>
      <c r="AN29" s="11">
        <v>1206300</v>
      </c>
      <c r="AO29" s="11">
        <v>1206300</v>
      </c>
      <c r="AP29" s="11">
        <v>1092924</v>
      </c>
      <c r="AQ29" s="11">
        <v>928446.53</v>
      </c>
      <c r="AR29" s="11">
        <f>AQ29-AP29</f>
        <v>-164477.46999999997</v>
      </c>
      <c r="AS29" s="11">
        <f>IF(AP29=0,0,AQ29/AP29*100)</f>
        <v>84.950694650314205</v>
      </c>
      <c r="AT29" s="11">
        <v>1913500</v>
      </c>
      <c r="AU29" s="11">
        <v>1913500</v>
      </c>
      <c r="AV29" s="11">
        <v>1745200</v>
      </c>
      <c r="AW29" s="11">
        <v>1804662.2</v>
      </c>
      <c r="AX29" s="11">
        <f>AW29-AV29</f>
        <v>59462.199999999953</v>
      </c>
      <c r="AY29" s="11">
        <f>IF(AV29=0,0,AW29/AV29*100)</f>
        <v>103.40718542287416</v>
      </c>
      <c r="AZ29" s="11">
        <v>1851100</v>
      </c>
      <c r="BA29" s="11">
        <v>1851100</v>
      </c>
      <c r="BB29" s="11">
        <v>1683541</v>
      </c>
      <c r="BC29" s="11">
        <v>1742485.27</v>
      </c>
      <c r="BD29" s="11">
        <f>BC29-BB29</f>
        <v>58944.270000000019</v>
      </c>
      <c r="BE29" s="11">
        <f>IF(BB29=0,0,BC29/BB29*100)</f>
        <v>103.50120787079138</v>
      </c>
      <c r="BF29" s="11">
        <v>571218</v>
      </c>
      <c r="BG29" s="11">
        <v>571218</v>
      </c>
      <c r="BH29" s="11">
        <v>565865</v>
      </c>
      <c r="BI29" s="11">
        <v>594804.67999999993</v>
      </c>
      <c r="BJ29" s="11">
        <f>BI29-BH29</f>
        <v>28939.679999999935</v>
      </c>
      <c r="BK29" s="11">
        <f>IF(BH29=0,0,BI29/BH29*100)</f>
        <v>105.11423749480882</v>
      </c>
      <c r="BL29" s="11">
        <v>682150</v>
      </c>
      <c r="BM29" s="11">
        <v>682150</v>
      </c>
      <c r="BN29" s="11">
        <v>620720</v>
      </c>
      <c r="BO29" s="11">
        <v>730056.4</v>
      </c>
      <c r="BP29" s="11">
        <f>BO29-BN29</f>
        <v>109336.40000000002</v>
      </c>
      <c r="BQ29" s="11">
        <f>IF(BN29=0,0,BO29/BN29*100)</f>
        <v>117.61444773811058</v>
      </c>
      <c r="BR29" s="11">
        <v>1518786</v>
      </c>
      <c r="BS29" s="11">
        <v>1518786</v>
      </c>
      <c r="BT29" s="11">
        <v>1386840</v>
      </c>
      <c r="BU29" s="11">
        <v>1579925.0299999998</v>
      </c>
      <c r="BV29" s="11">
        <f>BU29-BT29</f>
        <v>193085.0299999998</v>
      </c>
      <c r="BW29" s="11">
        <f>IF(BT29=0,0,BU29/BT29*100)</f>
        <v>113.9226608693144</v>
      </c>
      <c r="BX29" s="11">
        <v>1323727</v>
      </c>
      <c r="BY29" s="11">
        <v>1323727</v>
      </c>
      <c r="BZ29" s="11">
        <v>1043990</v>
      </c>
      <c r="CA29" s="11">
        <v>1269329.28</v>
      </c>
      <c r="CB29" s="11">
        <f>CA29-BZ29</f>
        <v>225339.28000000003</v>
      </c>
      <c r="CC29" s="11">
        <f>IF(BZ29=0,0,CA29/BZ29*100)</f>
        <v>121.58442896962616</v>
      </c>
      <c r="CD29" s="11">
        <v>1391170</v>
      </c>
      <c r="CE29" s="11">
        <v>1391170</v>
      </c>
      <c r="CF29" s="11">
        <v>1273340</v>
      </c>
      <c r="CG29" s="11">
        <v>1603268.33</v>
      </c>
      <c r="CH29" s="11">
        <f>CG29-CF29</f>
        <v>329928.33000000007</v>
      </c>
      <c r="CI29" s="11">
        <f>IF(CF29=0,0,CG29/CF29*100)</f>
        <v>125.91046617556975</v>
      </c>
      <c r="CJ29" s="11">
        <v>1091320</v>
      </c>
      <c r="CK29" s="11">
        <v>1091320</v>
      </c>
      <c r="CL29" s="11">
        <v>977690</v>
      </c>
      <c r="CM29" s="11">
        <v>1154060.23</v>
      </c>
      <c r="CN29" s="11">
        <f>CM29-CL29</f>
        <v>176370.22999999998</v>
      </c>
      <c r="CO29" s="11">
        <f>IF(CL29=0,0,CM29/CL29*100)</f>
        <v>118.03948388548517</v>
      </c>
      <c r="CP29" s="11">
        <v>1666500</v>
      </c>
      <c r="CQ29" s="11">
        <v>1666500</v>
      </c>
      <c r="CR29" s="11">
        <v>1511800</v>
      </c>
      <c r="CS29" s="11">
        <v>1819627.55</v>
      </c>
      <c r="CT29" s="11">
        <f>CS29-CR29</f>
        <v>307827.55000000005</v>
      </c>
      <c r="CU29" s="11">
        <f>IF(CR29=0,0,CS29/CR29*100)</f>
        <v>120.36165828813334</v>
      </c>
      <c r="CV29" s="11">
        <v>1688038</v>
      </c>
      <c r="CW29" s="11">
        <v>1688038</v>
      </c>
      <c r="CX29" s="11">
        <v>1628514</v>
      </c>
      <c r="CY29" s="11">
        <v>1828799.06</v>
      </c>
      <c r="CZ29" s="11">
        <f>CY29-CX29</f>
        <v>200285.06000000006</v>
      </c>
      <c r="DA29" s="11">
        <f>IF(CX29=0,0,CY29/CX29*100)</f>
        <v>112.29863912744993</v>
      </c>
      <c r="DB29" s="11">
        <v>786300</v>
      </c>
      <c r="DC29" s="11">
        <v>786300</v>
      </c>
      <c r="DD29" s="11">
        <v>709460</v>
      </c>
      <c r="DE29" s="11">
        <v>846403.20000000007</v>
      </c>
      <c r="DF29" s="11">
        <f>DE29-DD29</f>
        <v>136943.20000000007</v>
      </c>
      <c r="DG29" s="11">
        <f>IF(DD29=0,0,DE29/DD29*100)</f>
        <v>119.30245538860542</v>
      </c>
      <c r="DH29" s="11">
        <v>1877500</v>
      </c>
      <c r="DI29" s="11">
        <v>1877500</v>
      </c>
      <c r="DJ29" s="11">
        <v>1720240</v>
      </c>
      <c r="DK29" s="11">
        <v>1883722.85</v>
      </c>
      <c r="DL29" s="11">
        <f>DK29-DJ29</f>
        <v>163482.85000000009</v>
      </c>
      <c r="DM29" s="11">
        <f>IF(DJ29=0,0,DK29/DJ29*100)</f>
        <v>109.50349079198251</v>
      </c>
      <c r="DN29" s="11">
        <v>623640</v>
      </c>
      <c r="DO29" s="11">
        <v>623640</v>
      </c>
      <c r="DP29" s="11">
        <v>602859</v>
      </c>
      <c r="DQ29" s="11">
        <v>643138.73</v>
      </c>
      <c r="DR29" s="11">
        <f>DQ29-DP29</f>
        <v>40279.729999999981</v>
      </c>
      <c r="DS29" s="11">
        <f>IF(DP29=0,0,DQ29/DP29*100)</f>
        <v>106.68145121827823</v>
      </c>
      <c r="DT29" s="11">
        <v>1293460</v>
      </c>
      <c r="DU29" s="11">
        <v>1293460</v>
      </c>
      <c r="DV29" s="11">
        <v>1189516</v>
      </c>
      <c r="DW29" s="11">
        <v>1337260.83</v>
      </c>
      <c r="DX29" s="11">
        <f>DW29-DV29</f>
        <v>147744.83000000007</v>
      </c>
      <c r="DY29" s="11">
        <f>IF(DV29=0,0,DW29/DV29*100)</f>
        <v>112.42058366596162</v>
      </c>
      <c r="DZ29" s="11">
        <v>803090</v>
      </c>
      <c r="EA29" s="11">
        <v>803090</v>
      </c>
      <c r="EB29" s="11">
        <v>733843</v>
      </c>
      <c r="EC29" s="11">
        <v>857289.25</v>
      </c>
      <c r="ED29" s="11">
        <f>EC29-EB29</f>
        <v>123446.25</v>
      </c>
      <c r="EE29" s="11">
        <f>IF(EB29=0,0,EC29/EB29*100)</f>
        <v>116.82188833306306</v>
      </c>
      <c r="EF29" s="11">
        <v>1767800</v>
      </c>
      <c r="EG29" s="11">
        <v>2097800</v>
      </c>
      <c r="EH29" s="11">
        <v>1886800</v>
      </c>
      <c r="EI29" s="11">
        <v>2364251.4299999997</v>
      </c>
      <c r="EJ29" s="11">
        <f>EI29-EH29</f>
        <v>477451.4299999997</v>
      </c>
      <c r="EK29" s="11">
        <f>IF(EH29=0,0,EI29/EH29*100)</f>
        <v>125.30482457070171</v>
      </c>
    </row>
    <row r="30" spans="1:141" x14ac:dyDescent="0.2">
      <c r="A30" s="10"/>
      <c r="B30" s="10">
        <v>18010000</v>
      </c>
      <c r="C30" s="10" t="s">
        <v>55</v>
      </c>
      <c r="D30" s="11">
        <v>12908485</v>
      </c>
      <c r="E30" s="11">
        <v>13213485</v>
      </c>
      <c r="F30" s="11">
        <v>12046015</v>
      </c>
      <c r="G30" s="11">
        <v>12361968.749999996</v>
      </c>
      <c r="H30" s="11">
        <f>G30-F30</f>
        <v>315953.74999999627</v>
      </c>
      <c r="I30" s="11">
        <f>IF(F30=0,0,G30/F30*100)</f>
        <v>102.6228902255227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5234400</v>
      </c>
      <c r="R30" s="11">
        <v>4668380</v>
      </c>
      <c r="S30" s="11">
        <v>4838418.83</v>
      </c>
      <c r="T30" s="11">
        <f>S30-R30</f>
        <v>170038.83000000007</v>
      </c>
      <c r="U30" s="11">
        <f>IF(R30=0,0,S30/R30*100)</f>
        <v>103.64235195078379</v>
      </c>
      <c r="V30" s="11">
        <v>5179400</v>
      </c>
      <c r="W30" s="11">
        <v>5234400</v>
      </c>
      <c r="X30" s="11">
        <v>4668380</v>
      </c>
      <c r="Y30" s="11">
        <v>4838418.83</v>
      </c>
      <c r="Z30" s="11">
        <f>Y30-X30</f>
        <v>170038.83000000007</v>
      </c>
      <c r="AA30" s="11">
        <f>IF(X30=0,0,Y30/X30*100)</f>
        <v>103.64235195078379</v>
      </c>
      <c r="AB30" s="11">
        <v>7729085</v>
      </c>
      <c r="AC30" s="11">
        <v>7979085</v>
      </c>
      <c r="AD30" s="11">
        <v>7377635</v>
      </c>
      <c r="AE30" s="11">
        <v>7523549.9200000018</v>
      </c>
      <c r="AF30" s="11">
        <f>AE30-AD30</f>
        <v>145914.92000000179</v>
      </c>
      <c r="AG30" s="11">
        <f>IF(AD30=0,0,AE30/AD30*100)</f>
        <v>101.97780074508975</v>
      </c>
      <c r="AH30" s="11">
        <v>539400</v>
      </c>
      <c r="AI30" s="11">
        <v>539400</v>
      </c>
      <c r="AJ30" s="11">
        <v>513980</v>
      </c>
      <c r="AK30" s="11">
        <v>424651</v>
      </c>
      <c r="AL30" s="11">
        <f>AK30-AJ30</f>
        <v>-89329</v>
      </c>
      <c r="AM30" s="11">
        <f>IF(AJ30=0,0,AK30/AJ30*100)</f>
        <v>82.620140861512127</v>
      </c>
      <c r="AN30" s="11">
        <v>366300</v>
      </c>
      <c r="AO30" s="11">
        <v>366300</v>
      </c>
      <c r="AP30" s="11">
        <v>335757</v>
      </c>
      <c r="AQ30" s="11">
        <v>241771.77000000002</v>
      </c>
      <c r="AR30" s="11">
        <f>AQ30-AP30</f>
        <v>-93985.229999999981</v>
      </c>
      <c r="AS30" s="11">
        <f>IF(AP30=0,0,AQ30/AP30*100)</f>
        <v>72.007961114734769</v>
      </c>
      <c r="AT30" s="11">
        <v>719500</v>
      </c>
      <c r="AU30" s="11">
        <v>719500</v>
      </c>
      <c r="AV30" s="11">
        <v>668700</v>
      </c>
      <c r="AW30" s="11">
        <v>653604.12999999989</v>
      </c>
      <c r="AX30" s="11">
        <f>AW30-AV30</f>
        <v>-15095.870000000112</v>
      </c>
      <c r="AY30" s="11">
        <f>IF(AV30=0,0,AW30/AV30*100)</f>
        <v>97.742504860176453</v>
      </c>
      <c r="AZ30" s="11">
        <v>600120</v>
      </c>
      <c r="BA30" s="11">
        <v>600120</v>
      </c>
      <c r="BB30" s="11">
        <v>556445</v>
      </c>
      <c r="BC30" s="11">
        <v>490138.41999999993</v>
      </c>
      <c r="BD30" s="11">
        <f>BC30-BB30</f>
        <v>-66306.580000000075</v>
      </c>
      <c r="BE30" s="11">
        <f>IF(BB30=0,0,BC30/BB30*100)</f>
        <v>88.083893286847754</v>
      </c>
      <c r="BF30" s="11">
        <v>262855</v>
      </c>
      <c r="BG30" s="11">
        <v>262855</v>
      </c>
      <c r="BH30" s="11">
        <v>261293</v>
      </c>
      <c r="BI30" s="11">
        <v>265408.74999999994</v>
      </c>
      <c r="BJ30" s="11">
        <f>BI30-BH30</f>
        <v>4115.7499999999418</v>
      </c>
      <c r="BK30" s="11">
        <f>IF(BH30=0,0,BI30/BH30*100)</f>
        <v>101.57514743984719</v>
      </c>
      <c r="BL30" s="11">
        <v>203800</v>
      </c>
      <c r="BM30" s="11">
        <v>203800</v>
      </c>
      <c r="BN30" s="11">
        <v>189250</v>
      </c>
      <c r="BO30" s="11">
        <v>193737.29</v>
      </c>
      <c r="BP30" s="11">
        <f>BO30-BN30</f>
        <v>4487.2900000000081</v>
      </c>
      <c r="BQ30" s="11">
        <f>IF(BN30=0,0,BO30/BN30*100)</f>
        <v>102.37109114927345</v>
      </c>
      <c r="BR30" s="11">
        <v>477786</v>
      </c>
      <c r="BS30" s="11">
        <v>477786</v>
      </c>
      <c r="BT30" s="11">
        <v>442751</v>
      </c>
      <c r="BU30" s="11">
        <v>428749.43</v>
      </c>
      <c r="BV30" s="11">
        <f>BU30-BT30</f>
        <v>-14001.570000000007</v>
      </c>
      <c r="BW30" s="11">
        <f>IF(BT30=0,0,BU30/BT30*100)</f>
        <v>96.837597204749386</v>
      </c>
      <c r="BX30" s="11">
        <v>418727</v>
      </c>
      <c r="BY30" s="11">
        <v>418727</v>
      </c>
      <c r="BZ30" s="11">
        <v>290719</v>
      </c>
      <c r="CA30" s="11">
        <v>266233.75</v>
      </c>
      <c r="CB30" s="11">
        <f>CA30-BZ30</f>
        <v>-24485.25</v>
      </c>
      <c r="CC30" s="11">
        <f>IF(BZ30=0,0,CA30/BZ30*100)</f>
        <v>91.577691860525107</v>
      </c>
      <c r="CD30" s="11">
        <v>425600</v>
      </c>
      <c r="CE30" s="11">
        <v>425600</v>
      </c>
      <c r="CF30" s="11">
        <v>403420</v>
      </c>
      <c r="CG30" s="11">
        <v>410772.03</v>
      </c>
      <c r="CH30" s="11">
        <f>CG30-CF30</f>
        <v>7352.0300000000279</v>
      </c>
      <c r="CI30" s="11">
        <f>IF(CF30=0,0,CG30/CF30*100)</f>
        <v>101.82242575975411</v>
      </c>
      <c r="CJ30" s="11">
        <v>307820</v>
      </c>
      <c r="CK30" s="11">
        <v>307820</v>
      </c>
      <c r="CL30" s="11">
        <v>281490</v>
      </c>
      <c r="CM30" s="11">
        <v>347734.5</v>
      </c>
      <c r="CN30" s="11">
        <f>CM30-CL30</f>
        <v>66244.5</v>
      </c>
      <c r="CO30" s="11">
        <f>IF(CL30=0,0,CM30/CL30*100)</f>
        <v>123.53351806458488</v>
      </c>
      <c r="CP30" s="11">
        <v>386100</v>
      </c>
      <c r="CQ30" s="11">
        <v>386100</v>
      </c>
      <c r="CR30" s="11">
        <v>349800</v>
      </c>
      <c r="CS30" s="11">
        <v>462955.64</v>
      </c>
      <c r="CT30" s="11">
        <f>CS30-CR30</f>
        <v>113155.64000000001</v>
      </c>
      <c r="CU30" s="11">
        <f>IF(CR30=0,0,CS30/CR30*100)</f>
        <v>132.34866781017723</v>
      </c>
      <c r="CV30" s="11">
        <v>499225</v>
      </c>
      <c r="CW30" s="11">
        <v>499225</v>
      </c>
      <c r="CX30" s="11">
        <v>475922</v>
      </c>
      <c r="CY30" s="11">
        <v>499024.75</v>
      </c>
      <c r="CZ30" s="11">
        <f>CY30-CX30</f>
        <v>23102.75</v>
      </c>
      <c r="DA30" s="11">
        <f>IF(CX30=0,0,CY30/CX30*100)</f>
        <v>104.85431436243755</v>
      </c>
      <c r="DB30" s="11">
        <v>146300</v>
      </c>
      <c r="DC30" s="11">
        <v>146300</v>
      </c>
      <c r="DD30" s="11">
        <v>136900</v>
      </c>
      <c r="DE30" s="11">
        <v>165839.15</v>
      </c>
      <c r="DF30" s="11">
        <f>DE30-DD30</f>
        <v>28939.149999999994</v>
      </c>
      <c r="DG30" s="11">
        <f>IF(DD30=0,0,DE30/DD30*100)</f>
        <v>121.13889700511322</v>
      </c>
      <c r="DH30" s="11">
        <v>1066000</v>
      </c>
      <c r="DI30" s="11">
        <v>1066000</v>
      </c>
      <c r="DJ30" s="11">
        <v>989900</v>
      </c>
      <c r="DK30" s="11">
        <v>1030530.2000000001</v>
      </c>
      <c r="DL30" s="11">
        <f>DK30-DJ30</f>
        <v>40630.20000000007</v>
      </c>
      <c r="DM30" s="11">
        <f>IF(DJ30=0,0,DK30/DJ30*100)</f>
        <v>104.10447519951511</v>
      </c>
      <c r="DN30" s="11">
        <v>354485</v>
      </c>
      <c r="DO30" s="11">
        <v>354485</v>
      </c>
      <c r="DP30" s="11">
        <v>342367</v>
      </c>
      <c r="DQ30" s="11">
        <v>342554.34</v>
      </c>
      <c r="DR30" s="11">
        <f>DQ30-DP30</f>
        <v>187.34000000002561</v>
      </c>
      <c r="DS30" s="11">
        <f>IF(DP30=0,0,DQ30/DP30*100)</f>
        <v>100.0547190587878</v>
      </c>
      <c r="DT30" s="11">
        <v>234300</v>
      </c>
      <c r="DU30" s="11">
        <v>234300</v>
      </c>
      <c r="DV30" s="11">
        <v>232305</v>
      </c>
      <c r="DW30" s="11">
        <v>242210.69</v>
      </c>
      <c r="DX30" s="11">
        <f>DW30-DV30</f>
        <v>9905.6900000000023</v>
      </c>
      <c r="DY30" s="11">
        <f>IF(DV30=0,0,DW30/DV30*100)</f>
        <v>104.26408815996211</v>
      </c>
      <c r="DZ30" s="11">
        <v>152967</v>
      </c>
      <c r="EA30" s="11">
        <v>152967</v>
      </c>
      <c r="EB30" s="11">
        <v>148836</v>
      </c>
      <c r="EC30" s="11">
        <v>166336.54</v>
      </c>
      <c r="ED30" s="11">
        <f>EC30-EB30</f>
        <v>17500.540000000008</v>
      </c>
      <c r="EE30" s="11">
        <f>IF(EB30=0,0,EC30/EB30*100)</f>
        <v>111.75827084845065</v>
      </c>
      <c r="EF30" s="11">
        <v>567800</v>
      </c>
      <c r="EG30" s="11">
        <v>817800</v>
      </c>
      <c r="EH30" s="11">
        <v>757800</v>
      </c>
      <c r="EI30" s="11">
        <v>891297.54</v>
      </c>
      <c r="EJ30" s="11">
        <f>EI30-EH30</f>
        <v>133497.54000000004</v>
      </c>
      <c r="EK30" s="11">
        <f>IF(EH30=0,0,EI30/EH30*100)</f>
        <v>117.61646080760096</v>
      </c>
    </row>
    <row r="31" spans="1:141" x14ac:dyDescent="0.2">
      <c r="A31" s="10"/>
      <c r="B31" s="10">
        <v>18010100</v>
      </c>
      <c r="C31" s="10" t="s">
        <v>56</v>
      </c>
      <c r="D31" s="11">
        <v>16684</v>
      </c>
      <c r="E31" s="11">
        <v>16684</v>
      </c>
      <c r="F31" s="11">
        <v>16115</v>
      </c>
      <c r="G31" s="11">
        <v>23512.410000000003</v>
      </c>
      <c r="H31" s="11">
        <f>G31-F31</f>
        <v>7397.4100000000035</v>
      </c>
      <c r="I31" s="11">
        <f>IF(F31=0,0,G31/F31*100)</f>
        <v>145.90387837418558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665</v>
      </c>
      <c r="R31" s="11">
        <v>665</v>
      </c>
      <c r="S31" s="11">
        <v>1910.66</v>
      </c>
      <c r="T31" s="11">
        <f>S31-R31</f>
        <v>1245.6600000000001</v>
      </c>
      <c r="U31" s="11">
        <f>IF(R31=0,0,S31/R31*100)</f>
        <v>287.31729323308269</v>
      </c>
      <c r="V31" s="11">
        <v>665</v>
      </c>
      <c r="W31" s="11">
        <v>665</v>
      </c>
      <c r="X31" s="11">
        <v>665</v>
      </c>
      <c r="Y31" s="11">
        <v>1910.66</v>
      </c>
      <c r="Z31" s="11">
        <f>Y31-X31</f>
        <v>1245.6600000000001</v>
      </c>
      <c r="AA31" s="11">
        <f>IF(X31=0,0,Y31/X31*100)</f>
        <v>287.31729323308269</v>
      </c>
      <c r="AB31" s="11">
        <v>16019</v>
      </c>
      <c r="AC31" s="11">
        <v>16019</v>
      </c>
      <c r="AD31" s="11">
        <v>15450</v>
      </c>
      <c r="AE31" s="11">
        <v>21601.75</v>
      </c>
      <c r="AF31" s="11">
        <f>AE31-AD31</f>
        <v>6151.75</v>
      </c>
      <c r="AG31" s="11">
        <f>IF(AD31=0,0,AE31/AD31*100)</f>
        <v>139.81715210355986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2143.6999999999998</v>
      </c>
      <c r="AX31" s="11">
        <f>AW31-AV31</f>
        <v>1143.6999999999998</v>
      </c>
      <c r="AY31" s="11">
        <f>IF(AV31=0,0,AW31/AV31*100)</f>
        <v>214.37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600</v>
      </c>
      <c r="BI31" s="11">
        <v>2496.39</v>
      </c>
      <c r="BJ31" s="11">
        <f>BI31-BH31</f>
        <v>1896.3899999999999</v>
      </c>
      <c r="BK31" s="11">
        <f>IF(BH31=0,0,BI31/BH31*100)</f>
        <v>416.06499999999994</v>
      </c>
      <c r="BL31" s="11">
        <v>500</v>
      </c>
      <c r="BM31" s="11">
        <v>500</v>
      </c>
      <c r="BN31" s="11">
        <v>400</v>
      </c>
      <c r="BO31" s="11">
        <v>0</v>
      </c>
      <c r="BP31" s="11">
        <f>BO31-BN31</f>
        <v>-400</v>
      </c>
      <c r="BQ31" s="11">
        <f>IF(BN31=0,0,BO31/BN31*100)</f>
        <v>0</v>
      </c>
      <c r="BR31" s="11">
        <v>3500</v>
      </c>
      <c r="BS31" s="11">
        <v>3500</v>
      </c>
      <c r="BT31" s="11">
        <v>3250</v>
      </c>
      <c r="BU31" s="11">
        <v>4194.3100000000004</v>
      </c>
      <c r="BV31" s="11">
        <f>BU31-BT31</f>
        <v>944.3100000000004</v>
      </c>
      <c r="BW31" s="11">
        <f>IF(BT31=0,0,BU31/BT31*100)</f>
        <v>129.05569230769231</v>
      </c>
      <c r="BX31" s="11">
        <v>9800</v>
      </c>
      <c r="BY31" s="11">
        <v>9800</v>
      </c>
      <c r="BZ31" s="11">
        <v>9800</v>
      </c>
      <c r="CA31" s="11">
        <v>11081.1</v>
      </c>
      <c r="CB31" s="11">
        <f>CA31-BZ31</f>
        <v>1281.1000000000004</v>
      </c>
      <c r="CC31" s="11">
        <f>IF(BZ31=0,0,CA31/BZ31*100)</f>
        <v>113.07244897959183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400</v>
      </c>
      <c r="CS31" s="11">
        <v>199.67</v>
      </c>
      <c r="CT31" s="11">
        <f>CS31-CR31</f>
        <v>-200.33</v>
      </c>
      <c r="CU31" s="11">
        <f>IF(CR31=0,0,CS31/CR31*100)</f>
        <v>49.917499999999997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1917.52</v>
      </c>
      <c r="ED31" s="11">
        <f>EC31-EB31</f>
        <v>1917.52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18010200</v>
      </c>
      <c r="C32" s="10" t="s">
        <v>57</v>
      </c>
      <c r="D32" s="11">
        <v>114146</v>
      </c>
      <c r="E32" s="11">
        <v>114146</v>
      </c>
      <c r="F32" s="11">
        <v>98301</v>
      </c>
      <c r="G32" s="11">
        <v>83485.719999999987</v>
      </c>
      <c r="H32" s="11">
        <f>G32-F32</f>
        <v>-14815.280000000013</v>
      </c>
      <c r="I32" s="11">
        <f>IF(F32=0,0,G32/F32*100)</f>
        <v>84.928657897681589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98135</v>
      </c>
      <c r="R32" s="11">
        <v>82525</v>
      </c>
      <c r="S32" s="11">
        <v>68949.56</v>
      </c>
      <c r="T32" s="11">
        <f>S32-R32</f>
        <v>-13575.440000000002</v>
      </c>
      <c r="U32" s="11">
        <f>IF(R32=0,0,S32/R32*100)</f>
        <v>83.549906089063924</v>
      </c>
      <c r="V32" s="11">
        <v>98135</v>
      </c>
      <c r="W32" s="11">
        <v>98135</v>
      </c>
      <c r="X32" s="11">
        <v>82525</v>
      </c>
      <c r="Y32" s="11">
        <v>68949.56</v>
      </c>
      <c r="Z32" s="11">
        <f>Y32-X32</f>
        <v>-13575.440000000002</v>
      </c>
      <c r="AA32" s="11">
        <f>IF(X32=0,0,Y32/X32*100)</f>
        <v>83.549906089063924</v>
      </c>
      <c r="AB32" s="11">
        <v>16011</v>
      </c>
      <c r="AC32" s="11">
        <v>16011</v>
      </c>
      <c r="AD32" s="11">
        <v>15776</v>
      </c>
      <c r="AE32" s="11">
        <v>14536.16</v>
      </c>
      <c r="AF32" s="11">
        <f>AE32-AD32</f>
        <v>-1239.8400000000001</v>
      </c>
      <c r="AG32" s="11">
        <f>IF(AD32=0,0,AE32/AD32*100)</f>
        <v>92.140973630831652</v>
      </c>
      <c r="AH32" s="11">
        <v>2000</v>
      </c>
      <c r="AI32" s="11">
        <v>2000</v>
      </c>
      <c r="AJ32" s="11">
        <v>2000</v>
      </c>
      <c r="AK32" s="11">
        <v>2753.71</v>
      </c>
      <c r="AL32" s="11">
        <f>AK32-AJ32</f>
        <v>753.71</v>
      </c>
      <c r="AM32" s="11">
        <f>IF(AJ32=0,0,AK32/AJ32*100)</f>
        <v>137.68549999999999</v>
      </c>
      <c r="AN32" s="11">
        <v>0</v>
      </c>
      <c r="AO32" s="11">
        <v>0</v>
      </c>
      <c r="AP32" s="11">
        <v>0</v>
      </c>
      <c r="AQ32" s="11">
        <v>37.229999999999997</v>
      </c>
      <c r="AR32" s="11">
        <f>AQ32-AP32</f>
        <v>37.229999999999997</v>
      </c>
      <c r="AS32" s="11">
        <f>IF(AP32=0,0,AQ32/AP32*100)</f>
        <v>0</v>
      </c>
      <c r="AT32" s="11">
        <v>3000</v>
      </c>
      <c r="AU32" s="11">
        <v>3000</v>
      </c>
      <c r="AV32" s="11">
        <v>3000</v>
      </c>
      <c r="AW32" s="11">
        <v>827.73</v>
      </c>
      <c r="AX32" s="11">
        <f>AW32-AV32</f>
        <v>-2172.27</v>
      </c>
      <c r="AY32" s="11">
        <f>IF(AV32=0,0,AW32/AV32*100)</f>
        <v>27.590999999999998</v>
      </c>
      <c r="AZ32" s="11">
        <v>420</v>
      </c>
      <c r="BA32" s="11">
        <v>420</v>
      </c>
      <c r="BB32" s="11">
        <v>385</v>
      </c>
      <c r="BC32" s="11">
        <v>457.18</v>
      </c>
      <c r="BD32" s="11">
        <f>BC32-BB32</f>
        <v>72.180000000000007</v>
      </c>
      <c r="BE32" s="11">
        <f>IF(BB32=0,0,BC32/BB32*100)</f>
        <v>118.74805194805195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500</v>
      </c>
      <c r="BO32" s="11">
        <v>144.79</v>
      </c>
      <c r="BP32" s="11">
        <f>BO32-BN32</f>
        <v>-355.21000000000004</v>
      </c>
      <c r="BQ32" s="11">
        <f>IF(BN32=0,0,BO32/BN32*100)</f>
        <v>28.958000000000002</v>
      </c>
      <c r="BR32" s="11">
        <v>4500</v>
      </c>
      <c r="BS32" s="11">
        <v>4500</v>
      </c>
      <c r="BT32" s="11">
        <v>4300</v>
      </c>
      <c r="BU32" s="11">
        <v>4784</v>
      </c>
      <c r="BV32" s="11">
        <f>BU32-BT32</f>
        <v>484</v>
      </c>
      <c r="BW32" s="11">
        <f>IF(BT32=0,0,BU32/BT32*100)</f>
        <v>111.25581395348838</v>
      </c>
      <c r="BX32" s="11">
        <v>100</v>
      </c>
      <c r="BY32" s="11">
        <v>100</v>
      </c>
      <c r="BZ32" s="11">
        <v>100</v>
      </c>
      <c r="CA32" s="11">
        <v>0</v>
      </c>
      <c r="CB32" s="11">
        <f>CA32-BZ32</f>
        <v>-100</v>
      </c>
      <c r="CC32" s="11">
        <f>IF(BZ32=0,0,CA32/BZ32*100)</f>
        <v>0</v>
      </c>
      <c r="CD32" s="11">
        <v>1600</v>
      </c>
      <c r="CE32" s="11">
        <v>1600</v>
      </c>
      <c r="CF32" s="11">
        <v>1600</v>
      </c>
      <c r="CG32" s="11">
        <v>2627.42</v>
      </c>
      <c r="CH32" s="11">
        <f>CG32-CF32</f>
        <v>1027.42</v>
      </c>
      <c r="CI32" s="11">
        <f>IF(CF32=0,0,CG32/CF32*100)</f>
        <v>164.21375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500</v>
      </c>
      <c r="CS32" s="11">
        <v>708.13</v>
      </c>
      <c r="CT32" s="11">
        <f>CS32-CR32</f>
        <v>208.13</v>
      </c>
      <c r="CU32" s="11">
        <f>IF(CR32=0,0,CS32/CR32*100)</f>
        <v>141.626</v>
      </c>
      <c r="CV32" s="11">
        <v>1581</v>
      </c>
      <c r="CW32" s="11">
        <v>1581</v>
      </c>
      <c r="CX32" s="11">
        <v>1581</v>
      </c>
      <c r="CY32" s="11">
        <v>86.32</v>
      </c>
      <c r="CZ32" s="11">
        <f>CY32-CX32</f>
        <v>-1494.68</v>
      </c>
      <c r="DA32" s="11">
        <f>IF(CX32=0,0,CY32/CX32*100)</f>
        <v>5.4598355471220748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219.84</v>
      </c>
      <c r="DL32" s="11">
        <f>DK32-DJ32</f>
        <v>219.84</v>
      </c>
      <c r="DM32" s="11">
        <f>IF(DJ32=0,0,DK32/DJ32*100)</f>
        <v>0</v>
      </c>
      <c r="DN32" s="11">
        <v>1000</v>
      </c>
      <c r="DO32" s="11">
        <v>1000</v>
      </c>
      <c r="DP32" s="11">
        <v>1000</v>
      </c>
      <c r="DQ32" s="11">
        <v>266.19</v>
      </c>
      <c r="DR32" s="11">
        <f>DQ32-DP32</f>
        <v>-733.81</v>
      </c>
      <c r="DS32" s="11">
        <f>IF(DP32=0,0,DQ32/DP32*100)</f>
        <v>26.619</v>
      </c>
      <c r="DT32" s="11">
        <v>10</v>
      </c>
      <c r="DU32" s="11">
        <v>10</v>
      </c>
      <c r="DV32" s="11">
        <v>10</v>
      </c>
      <c r="DW32" s="11">
        <v>0</v>
      </c>
      <c r="DX32" s="11">
        <f>DW32-DV32</f>
        <v>-10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190</v>
      </c>
      <c r="ED32" s="11">
        <f>EC32-EB32</f>
        <v>190</v>
      </c>
      <c r="EE32" s="11">
        <f>IF(EB32=0,0,EC32/EB32*100)</f>
        <v>0</v>
      </c>
      <c r="EF32" s="11">
        <v>800</v>
      </c>
      <c r="EG32" s="11">
        <v>800</v>
      </c>
      <c r="EH32" s="11">
        <v>800</v>
      </c>
      <c r="EI32" s="11">
        <v>1433.62</v>
      </c>
      <c r="EJ32" s="11">
        <f>EI32-EH32</f>
        <v>633.61999999999989</v>
      </c>
      <c r="EK32" s="11">
        <f>IF(EH32=0,0,EI32/EH32*100)</f>
        <v>179.20249999999999</v>
      </c>
    </row>
    <row r="33" spans="1:141" x14ac:dyDescent="0.2">
      <c r="A33" s="10"/>
      <c r="B33" s="10">
        <v>18010300</v>
      </c>
      <c r="C33" s="10" t="s">
        <v>58</v>
      </c>
      <c r="D33" s="11">
        <v>383404</v>
      </c>
      <c r="E33" s="11">
        <v>413404</v>
      </c>
      <c r="F33" s="11">
        <v>355959</v>
      </c>
      <c r="G33" s="11">
        <v>367610.70000000007</v>
      </c>
      <c r="H33" s="11">
        <f>G33-F33</f>
        <v>11651.70000000007</v>
      </c>
      <c r="I33" s="11">
        <f>IF(F33=0,0,G33/F33*100)</f>
        <v>103.27332642242509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379465</v>
      </c>
      <c r="R33" s="11">
        <v>323590</v>
      </c>
      <c r="S33" s="11">
        <v>327219.32</v>
      </c>
      <c r="T33" s="11">
        <f>S33-R33</f>
        <v>3629.320000000007</v>
      </c>
      <c r="U33" s="11">
        <f>IF(R33=0,0,S33/R33*100)</f>
        <v>101.12157977687815</v>
      </c>
      <c r="V33" s="11">
        <v>349465</v>
      </c>
      <c r="W33" s="11">
        <v>379465</v>
      </c>
      <c r="X33" s="11">
        <v>323590</v>
      </c>
      <c r="Y33" s="11">
        <v>327219.32</v>
      </c>
      <c r="Z33" s="11">
        <f>Y33-X33</f>
        <v>3629.320000000007</v>
      </c>
      <c r="AA33" s="11">
        <f>IF(X33=0,0,Y33/X33*100)</f>
        <v>101.12157977687815</v>
      </c>
      <c r="AB33" s="11">
        <v>33939</v>
      </c>
      <c r="AC33" s="11">
        <v>33939</v>
      </c>
      <c r="AD33" s="11">
        <v>32369</v>
      </c>
      <c r="AE33" s="11">
        <v>40391.379999999997</v>
      </c>
      <c r="AF33" s="11">
        <f>AE33-AD33</f>
        <v>8022.3799999999974</v>
      </c>
      <c r="AG33" s="11">
        <f>IF(AD33=0,0,AE33/AD33*100)</f>
        <v>124.78414532422997</v>
      </c>
      <c r="AH33" s="11">
        <v>10100</v>
      </c>
      <c r="AI33" s="11">
        <v>10100</v>
      </c>
      <c r="AJ33" s="11">
        <v>10100</v>
      </c>
      <c r="AK33" s="11">
        <v>7891.39</v>
      </c>
      <c r="AL33" s="11">
        <f>AK33-AJ33</f>
        <v>-2208.6099999999997</v>
      </c>
      <c r="AM33" s="11">
        <f>IF(AJ33=0,0,AK33/AJ33*100)</f>
        <v>78.132574257425745</v>
      </c>
      <c r="AN33" s="11">
        <v>200</v>
      </c>
      <c r="AO33" s="11">
        <v>200</v>
      </c>
      <c r="AP33" s="11">
        <v>180</v>
      </c>
      <c r="AQ33" s="11">
        <v>1460.85</v>
      </c>
      <c r="AR33" s="11">
        <f>AQ33-AP33</f>
        <v>1280.8499999999999</v>
      </c>
      <c r="AS33" s="11">
        <f>IF(AP33=0,0,AQ33/AP33*100)</f>
        <v>811.58333333333326</v>
      </c>
      <c r="AT33" s="11">
        <v>500</v>
      </c>
      <c r="AU33" s="11">
        <v>500</v>
      </c>
      <c r="AV33" s="11">
        <v>500</v>
      </c>
      <c r="AW33" s="11">
        <v>350</v>
      </c>
      <c r="AX33" s="11">
        <f>AW33-AV33</f>
        <v>-150</v>
      </c>
      <c r="AY33" s="11">
        <f>IF(AV33=0,0,AW33/AV33*100)</f>
        <v>70</v>
      </c>
      <c r="AZ33" s="11">
        <v>130</v>
      </c>
      <c r="BA33" s="11">
        <v>130</v>
      </c>
      <c r="BB33" s="11">
        <v>130</v>
      </c>
      <c r="BC33" s="11">
        <v>0</v>
      </c>
      <c r="BD33" s="11">
        <f>BC33-BB33</f>
        <v>-130</v>
      </c>
      <c r="BE33" s="11">
        <f>IF(BB33=0,0,BC33/BB33*100)</f>
        <v>0</v>
      </c>
      <c r="BF33" s="11">
        <v>197</v>
      </c>
      <c r="BG33" s="11">
        <v>197</v>
      </c>
      <c r="BH33" s="11">
        <v>197</v>
      </c>
      <c r="BI33" s="11">
        <v>303.57</v>
      </c>
      <c r="BJ33" s="11">
        <f>BI33-BH33</f>
        <v>106.57</v>
      </c>
      <c r="BK33" s="11">
        <f>IF(BH33=0,0,BI33/BH33*100)</f>
        <v>154.09644670050761</v>
      </c>
      <c r="BL33" s="11">
        <v>4700</v>
      </c>
      <c r="BM33" s="11">
        <v>4700</v>
      </c>
      <c r="BN33" s="11">
        <v>4300</v>
      </c>
      <c r="BO33" s="11">
        <v>2416.36</v>
      </c>
      <c r="BP33" s="11">
        <f>BO33-BN33</f>
        <v>-1883.6399999999999</v>
      </c>
      <c r="BQ33" s="11">
        <f>IF(BN33=0,0,BO33/BN33*100)</f>
        <v>56.194418604651162</v>
      </c>
      <c r="BR33" s="11">
        <v>2000</v>
      </c>
      <c r="BS33" s="11">
        <v>2000</v>
      </c>
      <c r="BT33" s="11">
        <v>1900</v>
      </c>
      <c r="BU33" s="11">
        <v>3900.7</v>
      </c>
      <c r="BV33" s="11">
        <f>BU33-BT33</f>
        <v>2000.6999999999998</v>
      </c>
      <c r="BW33" s="11">
        <f>IF(BT33=0,0,BU33/BT33*100)</f>
        <v>205.29999999999998</v>
      </c>
      <c r="BX33" s="11">
        <v>350</v>
      </c>
      <c r="BY33" s="11">
        <v>350</v>
      </c>
      <c r="BZ33" s="11">
        <v>0</v>
      </c>
      <c r="CA33" s="11">
        <v>334.33</v>
      </c>
      <c r="CB33" s="11">
        <f>CA33-BZ33</f>
        <v>334.33</v>
      </c>
      <c r="CC33" s="11">
        <f>IF(BZ33=0,0,CA33/BZ33*100)</f>
        <v>0</v>
      </c>
      <c r="CD33" s="11">
        <v>2500</v>
      </c>
      <c r="CE33" s="11">
        <v>2500</v>
      </c>
      <c r="CF33" s="11">
        <v>2200</v>
      </c>
      <c r="CG33" s="11">
        <v>3826.77</v>
      </c>
      <c r="CH33" s="11">
        <f>CG33-CF33</f>
        <v>1626.77</v>
      </c>
      <c r="CI33" s="11">
        <f>IF(CF33=0,0,CG33/CF33*100)</f>
        <v>173.9440909090909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4100</v>
      </c>
      <c r="CS33" s="11">
        <v>10844.69</v>
      </c>
      <c r="CT33" s="11">
        <f>CS33-CR33</f>
        <v>6744.6900000000005</v>
      </c>
      <c r="CU33" s="11">
        <f>IF(CR33=0,0,CS33/CR33*100)</f>
        <v>264.50463414634146</v>
      </c>
      <c r="CV33" s="11">
        <v>1637</v>
      </c>
      <c r="CW33" s="11">
        <v>1637</v>
      </c>
      <c r="CX33" s="11">
        <v>1637</v>
      </c>
      <c r="CY33" s="11">
        <v>1421.05</v>
      </c>
      <c r="CZ33" s="11">
        <f>CY33-CX33</f>
        <v>-215.95000000000005</v>
      </c>
      <c r="DA33" s="11">
        <f>IF(CX33=0,0,CY33/CX33*100)</f>
        <v>86.808185705558955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232.65</v>
      </c>
      <c r="DL33" s="11">
        <f>DK33-DJ33</f>
        <v>232.65</v>
      </c>
      <c r="DM33" s="11">
        <f>IF(DJ33=0,0,DK33/DJ33*100)</f>
        <v>0</v>
      </c>
      <c r="DN33" s="11">
        <v>5125</v>
      </c>
      <c r="DO33" s="11">
        <v>5125</v>
      </c>
      <c r="DP33" s="11">
        <v>5125</v>
      </c>
      <c r="DQ33" s="11">
        <v>5772.49</v>
      </c>
      <c r="DR33" s="11">
        <f>DQ33-DP33</f>
        <v>647.48999999999978</v>
      </c>
      <c r="DS33" s="11">
        <f>IF(DP33=0,0,DQ33/DP33*100)</f>
        <v>112.63395121951218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2000</v>
      </c>
      <c r="EI33" s="11">
        <v>1636.53</v>
      </c>
      <c r="EJ33" s="11">
        <f>EI33-EH33</f>
        <v>-363.47</v>
      </c>
      <c r="EK33" s="11">
        <f>IF(EH33=0,0,EI33/EH33*100)</f>
        <v>81.826499999999996</v>
      </c>
    </row>
    <row r="34" spans="1:141" x14ac:dyDescent="0.2">
      <c r="A34" s="10"/>
      <c r="B34" s="10">
        <v>18010400</v>
      </c>
      <c r="C34" s="10" t="s">
        <v>59</v>
      </c>
      <c r="D34" s="11">
        <v>492984</v>
      </c>
      <c r="E34" s="11">
        <v>492984</v>
      </c>
      <c r="F34" s="11">
        <v>480081</v>
      </c>
      <c r="G34" s="11">
        <v>522006.22999999986</v>
      </c>
      <c r="H34" s="11">
        <f>G34-F34</f>
        <v>41925.229999999865</v>
      </c>
      <c r="I34" s="11">
        <f>IF(F34=0,0,G34/F34*100)</f>
        <v>108.73294923148381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413415</v>
      </c>
      <c r="R34" s="11">
        <v>404230</v>
      </c>
      <c r="S34" s="11">
        <v>423340.73</v>
      </c>
      <c r="T34" s="11">
        <f>S34-R34</f>
        <v>19110.729999999981</v>
      </c>
      <c r="U34" s="11">
        <f>IF(R34=0,0,S34/R34*100)</f>
        <v>104.72768720777775</v>
      </c>
      <c r="V34" s="11">
        <v>413415</v>
      </c>
      <c r="W34" s="11">
        <v>413415</v>
      </c>
      <c r="X34" s="11">
        <v>404230</v>
      </c>
      <c r="Y34" s="11">
        <v>423340.73</v>
      </c>
      <c r="Z34" s="11">
        <f>Y34-X34</f>
        <v>19110.729999999981</v>
      </c>
      <c r="AA34" s="11">
        <f>IF(X34=0,0,Y34/X34*100)</f>
        <v>104.72768720777775</v>
      </c>
      <c r="AB34" s="11">
        <v>79569</v>
      </c>
      <c r="AC34" s="11">
        <v>79569</v>
      </c>
      <c r="AD34" s="11">
        <v>75851</v>
      </c>
      <c r="AE34" s="11">
        <v>98665.5</v>
      </c>
      <c r="AF34" s="11">
        <f>AE34-AD34</f>
        <v>22814.5</v>
      </c>
      <c r="AG34" s="11">
        <f>IF(AD34=0,0,AE34/AD34*100)</f>
        <v>130.07804775151283</v>
      </c>
      <c r="AH34" s="11">
        <v>2300</v>
      </c>
      <c r="AI34" s="11">
        <v>2300</v>
      </c>
      <c r="AJ34" s="11">
        <v>2300</v>
      </c>
      <c r="AK34" s="11">
        <v>1693.71</v>
      </c>
      <c r="AL34" s="11">
        <f>AK34-AJ34</f>
        <v>-606.29</v>
      </c>
      <c r="AM34" s="11">
        <f>IF(AJ34=0,0,AK34/AJ34*100)</f>
        <v>73.639565217391294</v>
      </c>
      <c r="AN34" s="11">
        <v>1000</v>
      </c>
      <c r="AO34" s="11">
        <v>1000</v>
      </c>
      <c r="AP34" s="11">
        <v>913</v>
      </c>
      <c r="AQ34" s="11">
        <v>427.05</v>
      </c>
      <c r="AR34" s="11">
        <f>AQ34-AP34</f>
        <v>-485.95</v>
      </c>
      <c r="AS34" s="11">
        <f>IF(AP34=0,0,AQ34/AP34*100)</f>
        <v>46.774370208105147</v>
      </c>
      <c r="AT34" s="11">
        <v>1000</v>
      </c>
      <c r="AU34" s="11">
        <v>1000</v>
      </c>
      <c r="AV34" s="11">
        <v>1000</v>
      </c>
      <c r="AW34" s="11">
        <v>1987.97</v>
      </c>
      <c r="AX34" s="11">
        <f>AW34-AV34</f>
        <v>987.97</v>
      </c>
      <c r="AY34" s="11">
        <f>IF(AV34=0,0,AW34/AV34*100)</f>
        <v>198.797</v>
      </c>
      <c r="AZ34" s="11">
        <v>22690</v>
      </c>
      <c r="BA34" s="11">
        <v>22690</v>
      </c>
      <c r="BB34" s="11">
        <v>20790</v>
      </c>
      <c r="BC34" s="11">
        <v>25861.040000000001</v>
      </c>
      <c r="BD34" s="11">
        <f>BC34-BB34</f>
        <v>5071.0400000000009</v>
      </c>
      <c r="BE34" s="11">
        <f>IF(BB34=0,0,BC34/BB34*100)</f>
        <v>124.39172679172678</v>
      </c>
      <c r="BF34" s="11">
        <v>1711</v>
      </c>
      <c r="BG34" s="11">
        <v>1711</v>
      </c>
      <c r="BH34" s="11">
        <v>1550</v>
      </c>
      <c r="BI34" s="11">
        <v>1694.2</v>
      </c>
      <c r="BJ34" s="11">
        <f>BI34-BH34</f>
        <v>144.20000000000005</v>
      </c>
      <c r="BK34" s="11">
        <f>IF(BH34=0,0,BI34/BH34*100)</f>
        <v>109.30322580645162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8250</v>
      </c>
      <c r="BU34" s="11">
        <v>12638.25</v>
      </c>
      <c r="BV34" s="11">
        <f>BU34-BT34</f>
        <v>4388.25</v>
      </c>
      <c r="BW34" s="11">
        <f>IF(BT34=0,0,BU34/BT34*100)</f>
        <v>153.19090909090909</v>
      </c>
      <c r="BX34" s="11">
        <v>1300</v>
      </c>
      <c r="BY34" s="11">
        <v>1300</v>
      </c>
      <c r="BZ34" s="11">
        <v>1160</v>
      </c>
      <c r="CA34" s="11">
        <v>2865.69</v>
      </c>
      <c r="CB34" s="11">
        <f>CA34-BZ34</f>
        <v>1705.69</v>
      </c>
      <c r="CC34" s="11">
        <f>IF(BZ34=0,0,CA34/BZ34*100)</f>
        <v>247.04224137931035</v>
      </c>
      <c r="CD34" s="11">
        <v>2000</v>
      </c>
      <c r="CE34" s="11">
        <v>2000</v>
      </c>
      <c r="CF34" s="11">
        <v>1800</v>
      </c>
      <c r="CG34" s="11">
        <v>1000</v>
      </c>
      <c r="CH34" s="11">
        <f>CG34-CF34</f>
        <v>-800</v>
      </c>
      <c r="CI34" s="11">
        <f>IF(CF34=0,0,CG34/CF34*100)</f>
        <v>55.555555555555557</v>
      </c>
      <c r="CJ34" s="11">
        <v>0</v>
      </c>
      <c r="CK34" s="11">
        <v>0</v>
      </c>
      <c r="CL34" s="11">
        <v>0</v>
      </c>
      <c r="CM34" s="11">
        <v>7934.05</v>
      </c>
      <c r="CN34" s="11">
        <f>CM34-CL34</f>
        <v>7934.05</v>
      </c>
      <c r="CO34" s="11">
        <f>IF(CL34=0,0,CM34/CL34*100)</f>
        <v>0</v>
      </c>
      <c r="CP34" s="11">
        <v>500</v>
      </c>
      <c r="CQ34" s="11">
        <v>500</v>
      </c>
      <c r="CR34" s="11">
        <v>500</v>
      </c>
      <c r="CS34" s="11">
        <v>340.42</v>
      </c>
      <c r="CT34" s="11">
        <f>CS34-CR34</f>
        <v>-159.57999999999998</v>
      </c>
      <c r="CU34" s="11">
        <f>IF(CR34=0,0,CS34/CR34*100)</f>
        <v>68.084000000000003</v>
      </c>
      <c r="CV34" s="11">
        <v>228</v>
      </c>
      <c r="CW34" s="11">
        <v>228</v>
      </c>
      <c r="CX34" s="11">
        <v>228</v>
      </c>
      <c r="CY34" s="11">
        <v>3689.59</v>
      </c>
      <c r="CZ34" s="11">
        <f>CY34-CX34</f>
        <v>3461.59</v>
      </c>
      <c r="DA34" s="11">
        <f>IF(CX34=0,0,CY34/CX34*100)</f>
        <v>1618.2412280701756</v>
      </c>
      <c r="DB34" s="11">
        <v>3000</v>
      </c>
      <c r="DC34" s="11">
        <v>3000</v>
      </c>
      <c r="DD34" s="11">
        <v>2520</v>
      </c>
      <c r="DE34" s="11">
        <v>2622.97</v>
      </c>
      <c r="DF34" s="11">
        <f>DE34-DD34</f>
        <v>102.9699999999998</v>
      </c>
      <c r="DG34" s="11">
        <f>IF(DD34=0,0,DE34/DD34*100)</f>
        <v>104.08611111111111</v>
      </c>
      <c r="DH34" s="11">
        <v>7600</v>
      </c>
      <c r="DI34" s="11">
        <v>7600</v>
      </c>
      <c r="DJ34" s="11">
        <v>7600</v>
      </c>
      <c r="DK34" s="11">
        <v>104.92</v>
      </c>
      <c r="DL34" s="11">
        <f>DK34-DJ34</f>
        <v>-7495.08</v>
      </c>
      <c r="DM34" s="11">
        <f>IF(DJ34=0,0,DK34/DJ34*100)</f>
        <v>1.3805263157894738</v>
      </c>
      <c r="DN34" s="11">
        <v>2500</v>
      </c>
      <c r="DO34" s="11">
        <v>2500</v>
      </c>
      <c r="DP34" s="11">
        <v>2500</v>
      </c>
      <c r="DQ34" s="11">
        <v>2752.34</v>
      </c>
      <c r="DR34" s="11">
        <f>DQ34-DP34</f>
        <v>252.34000000000015</v>
      </c>
      <c r="DS34" s="11">
        <f>IF(DP34=0,0,DQ34/DP34*100)</f>
        <v>110.09360000000001</v>
      </c>
      <c r="DT34" s="11">
        <v>9740</v>
      </c>
      <c r="DU34" s="11">
        <v>9740</v>
      </c>
      <c r="DV34" s="11">
        <v>9740</v>
      </c>
      <c r="DW34" s="11">
        <v>8566.67</v>
      </c>
      <c r="DX34" s="11">
        <f>DW34-DV34</f>
        <v>-1173.33</v>
      </c>
      <c r="DY34" s="11">
        <f>IF(DV34=0,0,DW34/DV34*100)</f>
        <v>87.953490759753592</v>
      </c>
      <c r="DZ34" s="11">
        <v>0</v>
      </c>
      <c r="EA34" s="11">
        <v>0</v>
      </c>
      <c r="EB34" s="11">
        <v>0</v>
      </c>
      <c r="EC34" s="11">
        <v>3520.16</v>
      </c>
      <c r="ED34" s="11">
        <f>EC34-EB34</f>
        <v>3520.16</v>
      </c>
      <c r="EE34" s="11">
        <f>IF(EB34=0,0,EC34/EB34*100)</f>
        <v>0</v>
      </c>
      <c r="EF34" s="11">
        <v>15000</v>
      </c>
      <c r="EG34" s="11">
        <v>15000</v>
      </c>
      <c r="EH34" s="11">
        <v>15000</v>
      </c>
      <c r="EI34" s="11">
        <v>20966.47</v>
      </c>
      <c r="EJ34" s="11">
        <f>EI34-EH34</f>
        <v>5966.4700000000012</v>
      </c>
      <c r="EK34" s="11">
        <f>IF(EH34=0,0,EI34/EH34*100)</f>
        <v>139.77646666666666</v>
      </c>
    </row>
    <row r="35" spans="1:141" x14ac:dyDescent="0.2">
      <c r="A35" s="10"/>
      <c r="B35" s="10">
        <v>18010500</v>
      </c>
      <c r="C35" s="10" t="s">
        <v>60</v>
      </c>
      <c r="D35" s="11">
        <v>680879</v>
      </c>
      <c r="E35" s="11">
        <v>880879</v>
      </c>
      <c r="F35" s="11">
        <v>822879</v>
      </c>
      <c r="G35" s="11">
        <v>1002714.49</v>
      </c>
      <c r="H35" s="11">
        <f>G35-F35</f>
        <v>179835.49</v>
      </c>
      <c r="I35" s="11">
        <f>IF(F35=0,0,G35/F35*100)</f>
        <v>121.85442695706172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324340</v>
      </c>
      <c r="R35" s="11">
        <v>291030</v>
      </c>
      <c r="S35" s="11">
        <v>264542.78000000003</v>
      </c>
      <c r="T35" s="11">
        <f>S35-R35</f>
        <v>-26487.219999999972</v>
      </c>
      <c r="U35" s="11">
        <f>IF(R35=0,0,S35/R35*100)</f>
        <v>90.898800810912974</v>
      </c>
      <c r="V35" s="11">
        <v>324340</v>
      </c>
      <c r="W35" s="11">
        <v>324340</v>
      </c>
      <c r="X35" s="11">
        <v>291030</v>
      </c>
      <c r="Y35" s="11">
        <v>264542.78000000003</v>
      </c>
      <c r="Z35" s="11">
        <f>Y35-X35</f>
        <v>-26487.219999999972</v>
      </c>
      <c r="AA35" s="11">
        <f>IF(X35=0,0,Y35/X35*100)</f>
        <v>90.898800810912974</v>
      </c>
      <c r="AB35" s="11">
        <v>356539</v>
      </c>
      <c r="AC35" s="11">
        <v>556539</v>
      </c>
      <c r="AD35" s="11">
        <v>531849</v>
      </c>
      <c r="AE35" s="11">
        <v>738171.71</v>
      </c>
      <c r="AF35" s="11">
        <f>AE35-AD35</f>
        <v>206322.70999999996</v>
      </c>
      <c r="AG35" s="11">
        <f>IF(AD35=0,0,AE35/AD35*100)</f>
        <v>138.79347521570969</v>
      </c>
      <c r="AH35" s="11">
        <v>5000</v>
      </c>
      <c r="AI35" s="11">
        <v>5000</v>
      </c>
      <c r="AJ35" s="11">
        <v>4580</v>
      </c>
      <c r="AK35" s="11">
        <v>6332.47</v>
      </c>
      <c r="AL35" s="11">
        <f>AK35-AJ35</f>
        <v>1752.4700000000003</v>
      </c>
      <c r="AM35" s="11">
        <f>IF(AJ35=0,0,AK35/AJ35*100)</f>
        <v>138.26353711790392</v>
      </c>
      <c r="AN35" s="11">
        <v>100</v>
      </c>
      <c r="AO35" s="11">
        <v>100</v>
      </c>
      <c r="AP35" s="11">
        <v>88</v>
      </c>
      <c r="AQ35" s="11">
        <v>3553.65</v>
      </c>
      <c r="AR35" s="11">
        <f>AQ35-AP35</f>
        <v>3465.65</v>
      </c>
      <c r="AS35" s="11">
        <f>IF(AP35=0,0,AQ35/AP35*100)</f>
        <v>4038.2386363636365</v>
      </c>
      <c r="AT35" s="11">
        <v>9000</v>
      </c>
      <c r="AU35" s="11">
        <v>9000</v>
      </c>
      <c r="AV35" s="11">
        <v>9000</v>
      </c>
      <c r="AW35" s="11">
        <v>9792.58</v>
      </c>
      <c r="AX35" s="11">
        <f>AW35-AV35</f>
        <v>792.57999999999993</v>
      </c>
      <c r="AY35" s="11">
        <f>IF(AV35=0,0,AW35/AV35*100)</f>
        <v>108.80644444444445</v>
      </c>
      <c r="AZ35" s="11">
        <v>120</v>
      </c>
      <c r="BA35" s="11">
        <v>120</v>
      </c>
      <c r="BB35" s="11">
        <v>110</v>
      </c>
      <c r="BC35" s="11">
        <v>5568.07</v>
      </c>
      <c r="BD35" s="11">
        <f>BC35-BB35</f>
        <v>5458.07</v>
      </c>
      <c r="BE35" s="11">
        <f>IF(BB35=0,0,BC35/BB35*100)</f>
        <v>5061.8818181818178</v>
      </c>
      <c r="BF35" s="11">
        <v>5508</v>
      </c>
      <c r="BG35" s="11">
        <v>5508</v>
      </c>
      <c r="BH35" s="11">
        <v>5380</v>
      </c>
      <c r="BI35" s="11">
        <v>7681.11</v>
      </c>
      <c r="BJ35" s="11">
        <f>BI35-BH35</f>
        <v>2301.1099999999997</v>
      </c>
      <c r="BK35" s="11">
        <f>IF(BH35=0,0,BI35/BH35*100)</f>
        <v>142.77156133828996</v>
      </c>
      <c r="BL35" s="11">
        <v>14300</v>
      </c>
      <c r="BM35" s="11">
        <v>14300</v>
      </c>
      <c r="BN35" s="11">
        <v>13150</v>
      </c>
      <c r="BO35" s="11">
        <v>30104.97</v>
      </c>
      <c r="BP35" s="11">
        <f>BO35-BN35</f>
        <v>16954.97</v>
      </c>
      <c r="BQ35" s="11">
        <f>IF(BN35=0,0,BO35/BN35*100)</f>
        <v>228.93513307984793</v>
      </c>
      <c r="BR35" s="11">
        <v>112786</v>
      </c>
      <c r="BS35" s="11">
        <v>112786</v>
      </c>
      <c r="BT35" s="11">
        <v>103453</v>
      </c>
      <c r="BU35" s="11">
        <v>60228.22</v>
      </c>
      <c r="BV35" s="11">
        <f>BU35-BT35</f>
        <v>-43224.78</v>
      </c>
      <c r="BW35" s="11">
        <f>IF(BT35=0,0,BU35/BT35*100)</f>
        <v>58.2179540467652</v>
      </c>
      <c r="BX35" s="11">
        <v>5700</v>
      </c>
      <c r="BY35" s="11">
        <v>5700</v>
      </c>
      <c r="BZ35" s="11">
        <v>5148</v>
      </c>
      <c r="CA35" s="11">
        <v>9777.3700000000008</v>
      </c>
      <c r="CB35" s="11">
        <f>CA35-BZ35</f>
        <v>4629.3700000000008</v>
      </c>
      <c r="CC35" s="11">
        <f>IF(BZ35=0,0,CA35/BZ35*100)</f>
        <v>189.92560217560219</v>
      </c>
      <c r="CD35" s="11">
        <v>4500</v>
      </c>
      <c r="CE35" s="11">
        <v>4500</v>
      </c>
      <c r="CF35" s="11">
        <v>4120</v>
      </c>
      <c r="CG35" s="11">
        <v>5559.32</v>
      </c>
      <c r="CH35" s="11">
        <f>CG35-CF35</f>
        <v>1439.3199999999997</v>
      </c>
      <c r="CI35" s="11">
        <f>IF(CF35=0,0,CG35/CF35*100)</f>
        <v>134.93495145631067</v>
      </c>
      <c r="CJ35" s="11">
        <v>500</v>
      </c>
      <c r="CK35" s="11">
        <v>500</v>
      </c>
      <c r="CL35" s="11">
        <v>440</v>
      </c>
      <c r="CM35" s="11">
        <v>20683.439999999999</v>
      </c>
      <c r="CN35" s="11">
        <f>CM35-CL35</f>
        <v>20243.439999999999</v>
      </c>
      <c r="CO35" s="11">
        <f>IF(CL35=0,0,CM35/CL35*100)</f>
        <v>4700.7818181818184</v>
      </c>
      <c r="CP35" s="11">
        <v>8000</v>
      </c>
      <c r="CQ35" s="11">
        <v>8000</v>
      </c>
      <c r="CR35" s="11">
        <v>7300</v>
      </c>
      <c r="CS35" s="11">
        <v>17773.95</v>
      </c>
      <c r="CT35" s="11">
        <f>CS35-CR35</f>
        <v>10473.950000000001</v>
      </c>
      <c r="CU35" s="11">
        <f>IF(CR35=0,0,CS35/CR35*100)</f>
        <v>243.4787671232877</v>
      </c>
      <c r="CV35" s="11">
        <v>41255</v>
      </c>
      <c r="CW35" s="11">
        <v>41255</v>
      </c>
      <c r="CX35" s="11">
        <v>40951</v>
      </c>
      <c r="CY35" s="11">
        <v>69530.97</v>
      </c>
      <c r="CZ35" s="11">
        <f>CY35-CX35</f>
        <v>28579.97</v>
      </c>
      <c r="DA35" s="11">
        <f>IF(CX35=0,0,CY35/CX35*100)</f>
        <v>169.79065224292447</v>
      </c>
      <c r="DB35" s="11">
        <v>1500</v>
      </c>
      <c r="DC35" s="11">
        <v>1500</v>
      </c>
      <c r="DD35" s="11">
        <v>1430</v>
      </c>
      <c r="DE35" s="11">
        <v>18497.560000000001</v>
      </c>
      <c r="DF35" s="11">
        <f>DE35-DD35</f>
        <v>17067.560000000001</v>
      </c>
      <c r="DG35" s="11">
        <f>IF(DD35=0,0,DE35/DD35*100)</f>
        <v>1293.5356643356645</v>
      </c>
      <c r="DH35" s="11">
        <v>12100</v>
      </c>
      <c r="DI35" s="11">
        <v>12100</v>
      </c>
      <c r="DJ35" s="11">
        <v>11000</v>
      </c>
      <c r="DK35" s="11">
        <v>5813.96</v>
      </c>
      <c r="DL35" s="11">
        <f>DK35-DJ35</f>
        <v>-5186.04</v>
      </c>
      <c r="DM35" s="11">
        <f>IF(DJ35=0,0,DK35/DJ35*100)</f>
        <v>52.854181818181821</v>
      </c>
      <c r="DN35" s="11">
        <v>430</v>
      </c>
      <c r="DO35" s="11">
        <v>430</v>
      </c>
      <c r="DP35" s="11">
        <v>430</v>
      </c>
      <c r="DQ35" s="11">
        <v>15762.23</v>
      </c>
      <c r="DR35" s="11">
        <f>DQ35-DP35</f>
        <v>15332.23</v>
      </c>
      <c r="DS35" s="11">
        <f>IF(DP35=0,0,DQ35/DP35*100)</f>
        <v>3665.6348837209302</v>
      </c>
      <c r="DT35" s="11">
        <v>560</v>
      </c>
      <c r="DU35" s="11">
        <v>560</v>
      </c>
      <c r="DV35" s="11">
        <v>517</v>
      </c>
      <c r="DW35" s="11">
        <v>13468.23</v>
      </c>
      <c r="DX35" s="11">
        <f>DW35-DV35</f>
        <v>12951.23</v>
      </c>
      <c r="DY35" s="11">
        <f>IF(DV35=0,0,DW35/DV35*100)</f>
        <v>2605.073500967118</v>
      </c>
      <c r="DZ35" s="11">
        <v>5180</v>
      </c>
      <c r="EA35" s="11">
        <v>5180</v>
      </c>
      <c r="EB35" s="11">
        <v>4752</v>
      </c>
      <c r="EC35" s="11">
        <v>18254.38</v>
      </c>
      <c r="ED35" s="11">
        <f>EC35-EB35</f>
        <v>13502.380000000001</v>
      </c>
      <c r="EE35" s="11">
        <f>IF(EB35=0,0,EC35/EB35*100)</f>
        <v>384.1409932659933</v>
      </c>
      <c r="EF35" s="11">
        <v>130000</v>
      </c>
      <c r="EG35" s="11">
        <v>330000</v>
      </c>
      <c r="EH35" s="11">
        <v>320000</v>
      </c>
      <c r="EI35" s="11">
        <v>419789.23</v>
      </c>
      <c r="EJ35" s="11">
        <f>EI35-EH35</f>
        <v>99789.229999999981</v>
      </c>
      <c r="EK35" s="11">
        <f>IF(EH35=0,0,EI35/EH35*100)</f>
        <v>131.18413437499999</v>
      </c>
    </row>
    <row r="36" spans="1:141" x14ac:dyDescent="0.2">
      <c r="A36" s="10"/>
      <c r="B36" s="10">
        <v>18010600</v>
      </c>
      <c r="C36" s="10" t="s">
        <v>61</v>
      </c>
      <c r="D36" s="11">
        <v>6458630</v>
      </c>
      <c r="E36" s="11">
        <v>6458630</v>
      </c>
      <c r="F36" s="11">
        <v>5852184</v>
      </c>
      <c r="G36" s="11">
        <v>5718517.1799999988</v>
      </c>
      <c r="H36" s="11">
        <f>G36-F36</f>
        <v>-133666.82000000123</v>
      </c>
      <c r="I36" s="11">
        <f>IF(F36=0,0,G36/F36*100)</f>
        <v>97.715949806089469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2911220</v>
      </c>
      <c r="R36" s="11">
        <v>2596390</v>
      </c>
      <c r="S36" s="11">
        <v>2586282.2999999998</v>
      </c>
      <c r="T36" s="11">
        <f>S36-R36</f>
        <v>-10107.700000000186</v>
      </c>
      <c r="U36" s="11">
        <f>IF(R36=0,0,S36/R36*100)</f>
        <v>99.610701782089734</v>
      </c>
      <c r="V36" s="11">
        <v>2911220</v>
      </c>
      <c r="W36" s="11">
        <v>2911220</v>
      </c>
      <c r="X36" s="11">
        <v>2596390</v>
      </c>
      <c r="Y36" s="11">
        <v>2586282.2999999998</v>
      </c>
      <c r="Z36" s="11">
        <f>Y36-X36</f>
        <v>-10107.700000000186</v>
      </c>
      <c r="AA36" s="11">
        <f>IF(X36=0,0,Y36/X36*100)</f>
        <v>99.610701782089734</v>
      </c>
      <c r="AB36" s="11">
        <v>3547410</v>
      </c>
      <c r="AC36" s="11">
        <v>3547410</v>
      </c>
      <c r="AD36" s="11">
        <v>3255794</v>
      </c>
      <c r="AE36" s="11">
        <v>3132234.88</v>
      </c>
      <c r="AF36" s="11">
        <f>AE36-AD36</f>
        <v>-123559.12000000011</v>
      </c>
      <c r="AG36" s="11">
        <f>IF(AD36=0,0,AE36/AD36*100)</f>
        <v>96.204946627458611</v>
      </c>
      <c r="AH36" s="11">
        <v>300000</v>
      </c>
      <c r="AI36" s="11">
        <v>300000</v>
      </c>
      <c r="AJ36" s="11">
        <v>275000</v>
      </c>
      <c r="AK36" s="11">
        <v>176126.95</v>
      </c>
      <c r="AL36" s="11">
        <f>AK36-AJ36</f>
        <v>-98873.049999999988</v>
      </c>
      <c r="AM36" s="11">
        <f>IF(AJ36=0,0,AK36/AJ36*100)</f>
        <v>64.046163636363644</v>
      </c>
      <c r="AN36" s="11">
        <v>210000</v>
      </c>
      <c r="AO36" s="11">
        <v>210000</v>
      </c>
      <c r="AP36" s="11">
        <v>192500</v>
      </c>
      <c r="AQ36" s="11">
        <v>126132.51</v>
      </c>
      <c r="AR36" s="11">
        <f>AQ36-AP36</f>
        <v>-66367.490000000005</v>
      </c>
      <c r="AS36" s="11">
        <f>IF(AP36=0,0,AQ36/AP36*100)</f>
        <v>65.523381818181818</v>
      </c>
      <c r="AT36" s="11">
        <v>550000</v>
      </c>
      <c r="AU36" s="11">
        <v>550000</v>
      </c>
      <c r="AV36" s="11">
        <v>504200</v>
      </c>
      <c r="AW36" s="11">
        <v>469153.98</v>
      </c>
      <c r="AX36" s="11">
        <f>AW36-AV36</f>
        <v>-35046.020000000019</v>
      </c>
      <c r="AY36" s="11">
        <f>IF(AV36=0,0,AW36/AV36*100)</f>
        <v>93.049182863942875</v>
      </c>
      <c r="AZ36" s="11">
        <v>427410</v>
      </c>
      <c r="BA36" s="11">
        <v>427410</v>
      </c>
      <c r="BB36" s="11">
        <v>391820</v>
      </c>
      <c r="BC36" s="11">
        <v>337071.8</v>
      </c>
      <c r="BD36" s="11">
        <f>BC36-BB36</f>
        <v>-54748.200000000012</v>
      </c>
      <c r="BE36" s="11">
        <f>IF(BB36=0,0,BC36/BB36*100)</f>
        <v>86.027206370272054</v>
      </c>
      <c r="BF36" s="11">
        <v>33115</v>
      </c>
      <c r="BG36" s="11">
        <v>33115</v>
      </c>
      <c r="BH36" s="11">
        <v>31961</v>
      </c>
      <c r="BI36" s="11">
        <v>35589.99</v>
      </c>
      <c r="BJ36" s="11">
        <f>BI36-BH36</f>
        <v>3628.989999999998</v>
      </c>
      <c r="BK36" s="11">
        <f>IF(BH36=0,0,BI36/BH36*100)</f>
        <v>111.35443196395607</v>
      </c>
      <c r="BL36" s="11">
        <v>70800</v>
      </c>
      <c r="BM36" s="11">
        <v>70800</v>
      </c>
      <c r="BN36" s="11">
        <v>64900</v>
      </c>
      <c r="BO36" s="11">
        <v>55182.19</v>
      </c>
      <c r="BP36" s="11">
        <f>BO36-BN36</f>
        <v>-9717.8099999999977</v>
      </c>
      <c r="BQ36" s="11">
        <f>IF(BN36=0,0,BO36/BN36*100)</f>
        <v>85.026486902927587</v>
      </c>
      <c r="BR36" s="11">
        <v>60000</v>
      </c>
      <c r="BS36" s="11">
        <v>60000</v>
      </c>
      <c r="BT36" s="11">
        <v>55000</v>
      </c>
      <c r="BU36" s="11">
        <v>45235.41</v>
      </c>
      <c r="BV36" s="11">
        <f>BU36-BT36</f>
        <v>-9764.5899999999965</v>
      </c>
      <c r="BW36" s="11">
        <f>IF(BT36=0,0,BU36/BT36*100)</f>
        <v>82.246200000000002</v>
      </c>
      <c r="BX36" s="11">
        <v>42500</v>
      </c>
      <c r="BY36" s="11">
        <v>42500</v>
      </c>
      <c r="BZ36" s="11">
        <v>40814</v>
      </c>
      <c r="CA36" s="11">
        <v>45673.24</v>
      </c>
      <c r="CB36" s="11">
        <f>CA36-BZ36</f>
        <v>4859.239999999998</v>
      </c>
      <c r="CC36" s="11">
        <f>IF(BZ36=0,0,CA36/BZ36*100)</f>
        <v>111.90581663154799</v>
      </c>
      <c r="CD36" s="11">
        <v>110000</v>
      </c>
      <c r="CE36" s="11">
        <v>110000</v>
      </c>
      <c r="CF36" s="11">
        <v>100800</v>
      </c>
      <c r="CG36" s="11">
        <v>76093.240000000005</v>
      </c>
      <c r="CH36" s="11">
        <f>CG36-CF36</f>
        <v>-24706.759999999995</v>
      </c>
      <c r="CI36" s="11">
        <f>IF(CF36=0,0,CG36/CF36*100)</f>
        <v>75.489325396825407</v>
      </c>
      <c r="CJ36" s="11">
        <v>190000</v>
      </c>
      <c r="CK36" s="11">
        <v>190000</v>
      </c>
      <c r="CL36" s="11">
        <v>173800</v>
      </c>
      <c r="CM36" s="11">
        <v>200218.55</v>
      </c>
      <c r="CN36" s="11">
        <f>CM36-CL36</f>
        <v>26418.549999999988</v>
      </c>
      <c r="CO36" s="11">
        <f>IF(CL36=0,0,CM36/CL36*100)</f>
        <v>115.20054660529344</v>
      </c>
      <c r="CP36" s="11">
        <v>141700</v>
      </c>
      <c r="CQ36" s="11">
        <v>141700</v>
      </c>
      <c r="CR36" s="11">
        <v>129900</v>
      </c>
      <c r="CS36" s="11">
        <v>249925.3</v>
      </c>
      <c r="CT36" s="11">
        <f>CS36-CR36</f>
        <v>120025.29999999999</v>
      </c>
      <c r="CU36" s="11">
        <f>IF(CR36=0,0,CS36/CR36*100)</f>
        <v>192.39822940723633</v>
      </c>
      <c r="CV36" s="11">
        <v>170453</v>
      </c>
      <c r="CW36" s="11">
        <v>170453</v>
      </c>
      <c r="CX36" s="11">
        <v>157573</v>
      </c>
      <c r="CY36" s="11">
        <v>174139.25</v>
      </c>
      <c r="CZ36" s="11">
        <f>CY36-CX36</f>
        <v>16566.25</v>
      </c>
      <c r="DA36" s="11">
        <f>IF(CX36=0,0,CY36/CX36*100)</f>
        <v>110.51338109955387</v>
      </c>
      <c r="DB36" s="11">
        <v>38800</v>
      </c>
      <c r="DC36" s="11">
        <v>38800</v>
      </c>
      <c r="DD36" s="11">
        <v>35530</v>
      </c>
      <c r="DE36" s="11">
        <v>41793.06</v>
      </c>
      <c r="DF36" s="11">
        <f>DE36-DD36</f>
        <v>6263.0599999999977</v>
      </c>
      <c r="DG36" s="11">
        <f>IF(DD36=0,0,DE36/DD36*100)</f>
        <v>117.62752603433717</v>
      </c>
      <c r="DH36" s="11">
        <v>900000</v>
      </c>
      <c r="DI36" s="11">
        <v>900000</v>
      </c>
      <c r="DJ36" s="11">
        <v>825000</v>
      </c>
      <c r="DK36" s="11">
        <v>855149.55</v>
      </c>
      <c r="DL36" s="11">
        <f>DK36-DJ36</f>
        <v>30149.550000000047</v>
      </c>
      <c r="DM36" s="11">
        <f>IF(DJ36=0,0,DK36/DJ36*100)</f>
        <v>103.65449090909091</v>
      </c>
      <c r="DN36" s="11">
        <v>90625</v>
      </c>
      <c r="DO36" s="11">
        <v>90625</v>
      </c>
      <c r="DP36" s="11">
        <v>83072</v>
      </c>
      <c r="DQ36" s="11">
        <v>66840.38</v>
      </c>
      <c r="DR36" s="11">
        <f>DQ36-DP36</f>
        <v>-16231.619999999995</v>
      </c>
      <c r="DS36" s="11">
        <f>IF(DP36=0,0,DQ36/DP36*100)</f>
        <v>80.460781009244997</v>
      </c>
      <c r="DT36" s="11">
        <v>23380</v>
      </c>
      <c r="DU36" s="11">
        <v>23380</v>
      </c>
      <c r="DV36" s="11">
        <v>21428</v>
      </c>
      <c r="DW36" s="11">
        <v>22195.83</v>
      </c>
      <c r="DX36" s="11">
        <f>DW36-DV36</f>
        <v>767.83000000000175</v>
      </c>
      <c r="DY36" s="11">
        <f>IF(DV36=0,0,DW36/DV36*100)</f>
        <v>103.58330222139259</v>
      </c>
      <c r="DZ36" s="11">
        <v>13627</v>
      </c>
      <c r="EA36" s="11">
        <v>13627</v>
      </c>
      <c r="EB36" s="11">
        <v>12496</v>
      </c>
      <c r="EC36" s="11">
        <v>13102.05</v>
      </c>
      <c r="ED36" s="11">
        <f>EC36-EB36</f>
        <v>606.04999999999927</v>
      </c>
      <c r="EE36" s="11">
        <f>IF(EB36=0,0,EC36/EB36*100)</f>
        <v>104.84995198463507</v>
      </c>
      <c r="EF36" s="11">
        <v>175000</v>
      </c>
      <c r="EG36" s="11">
        <v>175000</v>
      </c>
      <c r="EH36" s="11">
        <v>160000</v>
      </c>
      <c r="EI36" s="11">
        <v>142611.6</v>
      </c>
      <c r="EJ36" s="11">
        <f>EI36-EH36</f>
        <v>-17388.399999999994</v>
      </c>
      <c r="EK36" s="11">
        <f>IF(EH36=0,0,EI36/EH36*100)</f>
        <v>89.132249999999999</v>
      </c>
    </row>
    <row r="37" spans="1:141" x14ac:dyDescent="0.2">
      <c r="A37" s="10"/>
      <c r="B37" s="10">
        <v>18010700</v>
      </c>
      <c r="C37" s="10" t="s">
        <v>62</v>
      </c>
      <c r="D37" s="11">
        <v>2561768</v>
      </c>
      <c r="E37" s="11">
        <v>2561768</v>
      </c>
      <c r="F37" s="11">
        <v>2342205</v>
      </c>
      <c r="G37" s="11">
        <v>2208356.5199999996</v>
      </c>
      <c r="H37" s="11">
        <f>G37-F37</f>
        <v>-133848.48000000045</v>
      </c>
      <c r="I37" s="11">
        <f>IF(F37=0,0,G37/F37*100)</f>
        <v>94.285364432233706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276110</v>
      </c>
      <c r="R37" s="11">
        <v>242140</v>
      </c>
      <c r="S37" s="11">
        <v>228953.35</v>
      </c>
      <c r="T37" s="11">
        <f>S37-R37</f>
        <v>-13186.649999999994</v>
      </c>
      <c r="U37" s="11">
        <f>IF(R37=0,0,S37/R37*100)</f>
        <v>94.554121582555553</v>
      </c>
      <c r="V37" s="11">
        <v>276110</v>
      </c>
      <c r="W37" s="11">
        <v>276110</v>
      </c>
      <c r="X37" s="11">
        <v>242140</v>
      </c>
      <c r="Y37" s="11">
        <v>228953.35</v>
      </c>
      <c r="Z37" s="11">
        <f>Y37-X37</f>
        <v>-13186.649999999994</v>
      </c>
      <c r="AA37" s="11">
        <f>IF(X37=0,0,Y37/X37*100)</f>
        <v>94.554121582555553</v>
      </c>
      <c r="AB37" s="11">
        <v>2285658</v>
      </c>
      <c r="AC37" s="11">
        <v>2285658</v>
      </c>
      <c r="AD37" s="11">
        <v>2100065</v>
      </c>
      <c r="AE37" s="11">
        <v>1979403.1699999995</v>
      </c>
      <c r="AF37" s="11">
        <f>AE37-AD37</f>
        <v>-120661.83000000054</v>
      </c>
      <c r="AG37" s="11">
        <f>IF(AD37=0,0,AE37/AD37*100)</f>
        <v>94.254376412158649</v>
      </c>
      <c r="AH37" s="11">
        <v>70000</v>
      </c>
      <c r="AI37" s="11">
        <v>70000</v>
      </c>
      <c r="AJ37" s="11">
        <v>70000</v>
      </c>
      <c r="AK37" s="11">
        <v>53288.24</v>
      </c>
      <c r="AL37" s="11">
        <f>AK37-AJ37</f>
        <v>-16711.760000000002</v>
      </c>
      <c r="AM37" s="11">
        <f>IF(AJ37=0,0,AK37/AJ37*100)</f>
        <v>76.126057142857135</v>
      </c>
      <c r="AN37" s="11">
        <v>125000</v>
      </c>
      <c r="AO37" s="11">
        <v>125000</v>
      </c>
      <c r="AP37" s="11">
        <v>114576</v>
      </c>
      <c r="AQ37" s="11">
        <v>90112.42</v>
      </c>
      <c r="AR37" s="11">
        <f>AQ37-AP37</f>
        <v>-24463.58</v>
      </c>
      <c r="AS37" s="11">
        <f>IF(AP37=0,0,AQ37/AP37*100)</f>
        <v>78.648600055858125</v>
      </c>
      <c r="AT37" s="11">
        <v>75000</v>
      </c>
      <c r="AU37" s="11">
        <v>75000</v>
      </c>
      <c r="AV37" s="11">
        <v>75000</v>
      </c>
      <c r="AW37" s="11">
        <v>73254.929999999993</v>
      </c>
      <c r="AX37" s="11">
        <f>AW37-AV37</f>
        <v>-1745.070000000007</v>
      </c>
      <c r="AY37" s="11">
        <f>IF(AV37=0,0,AW37/AV37*100)</f>
        <v>97.673239999999993</v>
      </c>
      <c r="AZ37" s="11">
        <v>76110</v>
      </c>
      <c r="BA37" s="11">
        <v>76110</v>
      </c>
      <c r="BB37" s="11">
        <v>76110</v>
      </c>
      <c r="BC37" s="11">
        <v>67930.23</v>
      </c>
      <c r="BD37" s="11">
        <f>BC37-BB37</f>
        <v>-8179.7700000000041</v>
      </c>
      <c r="BE37" s="11">
        <f>IF(BB37=0,0,BC37/BB37*100)</f>
        <v>89.252700039416638</v>
      </c>
      <c r="BF37" s="11">
        <v>220744</v>
      </c>
      <c r="BG37" s="11">
        <v>220744</v>
      </c>
      <c r="BH37" s="11">
        <v>220744</v>
      </c>
      <c r="BI37" s="11">
        <v>216626.27</v>
      </c>
      <c r="BJ37" s="11">
        <f>BI37-BH37</f>
        <v>-4117.7300000000105</v>
      </c>
      <c r="BK37" s="11">
        <f>IF(BH37=0,0,BI37/BH37*100)</f>
        <v>98.134612945312213</v>
      </c>
      <c r="BL37" s="11">
        <v>28200</v>
      </c>
      <c r="BM37" s="11">
        <v>28200</v>
      </c>
      <c r="BN37" s="11">
        <v>27400</v>
      </c>
      <c r="BO37" s="11">
        <v>23295.57</v>
      </c>
      <c r="BP37" s="11">
        <f>BO37-BN37</f>
        <v>-4104.43</v>
      </c>
      <c r="BQ37" s="11">
        <f>IF(BN37=0,0,BO37/BN37*100)</f>
        <v>85.020328467153277</v>
      </c>
      <c r="BR37" s="11">
        <v>250000</v>
      </c>
      <c r="BS37" s="11">
        <v>250000</v>
      </c>
      <c r="BT37" s="11">
        <v>233598</v>
      </c>
      <c r="BU37" s="11">
        <v>241624.43</v>
      </c>
      <c r="BV37" s="11">
        <f>BU37-BT37</f>
        <v>8026.429999999993</v>
      </c>
      <c r="BW37" s="11">
        <f>IF(BT37=0,0,BU37/BT37*100)</f>
        <v>103.43600116439353</v>
      </c>
      <c r="BX37" s="11">
        <v>345000</v>
      </c>
      <c r="BY37" s="11">
        <v>345000</v>
      </c>
      <c r="BZ37" s="11">
        <v>219720</v>
      </c>
      <c r="CA37" s="11">
        <v>182525.37</v>
      </c>
      <c r="CB37" s="11">
        <f>CA37-BZ37</f>
        <v>-37194.630000000005</v>
      </c>
      <c r="CC37" s="11">
        <f>IF(BZ37=0,0,CA37/BZ37*100)</f>
        <v>83.071805024576733</v>
      </c>
      <c r="CD37" s="11">
        <v>160000</v>
      </c>
      <c r="CE37" s="11">
        <v>160000</v>
      </c>
      <c r="CF37" s="11">
        <v>160000</v>
      </c>
      <c r="CG37" s="11">
        <v>145451.45000000001</v>
      </c>
      <c r="CH37" s="11">
        <f>CG37-CF37</f>
        <v>-14548.549999999988</v>
      </c>
      <c r="CI37" s="11">
        <f>IF(CF37=0,0,CG37/CF37*100)</f>
        <v>90.907156250000014</v>
      </c>
      <c r="CJ37" s="11">
        <v>32000</v>
      </c>
      <c r="CK37" s="11">
        <v>32000</v>
      </c>
      <c r="CL37" s="11">
        <v>29150</v>
      </c>
      <c r="CM37" s="11">
        <v>30051.52</v>
      </c>
      <c r="CN37" s="11">
        <f>CM37-CL37</f>
        <v>901.52000000000044</v>
      </c>
      <c r="CO37" s="11">
        <f>IF(CL37=0,0,CM37/CL37*100)</f>
        <v>103.09269296740995</v>
      </c>
      <c r="CP37" s="11">
        <v>60000</v>
      </c>
      <c r="CQ37" s="11">
        <v>60000</v>
      </c>
      <c r="CR37" s="11">
        <v>55000</v>
      </c>
      <c r="CS37" s="11">
        <v>43640.97</v>
      </c>
      <c r="CT37" s="11">
        <f>CS37-CR37</f>
        <v>-11359.029999999999</v>
      </c>
      <c r="CU37" s="11">
        <f>IF(CR37=0,0,CS37/CR37*100)</f>
        <v>79.347218181818178</v>
      </c>
      <c r="CV37" s="11">
        <v>56344</v>
      </c>
      <c r="CW37" s="11">
        <v>56344</v>
      </c>
      <c r="CX37" s="11">
        <v>55977</v>
      </c>
      <c r="CY37" s="11">
        <v>68353.679999999993</v>
      </c>
      <c r="CZ37" s="11">
        <f>CY37-CX37</f>
        <v>12376.679999999993</v>
      </c>
      <c r="DA37" s="11">
        <f>IF(CX37=0,0,CY37/CX37*100)</f>
        <v>122.11029529985528</v>
      </c>
      <c r="DB37" s="11">
        <v>68000</v>
      </c>
      <c r="DC37" s="11">
        <v>68000</v>
      </c>
      <c r="DD37" s="11">
        <v>63940</v>
      </c>
      <c r="DE37" s="11">
        <v>64701.24</v>
      </c>
      <c r="DF37" s="11">
        <f>DE37-DD37</f>
        <v>761.23999999999796</v>
      </c>
      <c r="DG37" s="11">
        <f>IF(DD37=0,0,DE37/DD37*100)</f>
        <v>101.19055364404129</v>
      </c>
      <c r="DH37" s="11">
        <v>111700</v>
      </c>
      <c r="DI37" s="11">
        <v>111700</v>
      </c>
      <c r="DJ37" s="11">
        <v>111700</v>
      </c>
      <c r="DK37" s="11">
        <v>104142.67</v>
      </c>
      <c r="DL37" s="11">
        <f>DK37-DJ37</f>
        <v>-7557.3300000000017</v>
      </c>
      <c r="DM37" s="11">
        <f>IF(DJ37=0,0,DK37/DJ37*100)</f>
        <v>93.234261414503123</v>
      </c>
      <c r="DN37" s="11">
        <v>205000</v>
      </c>
      <c r="DO37" s="11">
        <v>205000</v>
      </c>
      <c r="DP37" s="11">
        <v>204590</v>
      </c>
      <c r="DQ37" s="11">
        <v>166012.75</v>
      </c>
      <c r="DR37" s="11">
        <f>DQ37-DP37</f>
        <v>-38577.25</v>
      </c>
      <c r="DS37" s="11">
        <f>IF(DP37=0,0,DQ37/DP37*100)</f>
        <v>81.144117503299285</v>
      </c>
      <c r="DT37" s="11">
        <v>179560</v>
      </c>
      <c r="DU37" s="11">
        <v>179560</v>
      </c>
      <c r="DV37" s="11">
        <v>179560</v>
      </c>
      <c r="DW37" s="11">
        <v>178225.88</v>
      </c>
      <c r="DX37" s="11">
        <f>DW37-DV37</f>
        <v>-1334.1199999999953</v>
      </c>
      <c r="DY37" s="11">
        <f>IF(DV37=0,0,DW37/DV37*100)</f>
        <v>99.257006014702611</v>
      </c>
      <c r="DZ37" s="11">
        <v>103000</v>
      </c>
      <c r="EA37" s="11">
        <v>103000</v>
      </c>
      <c r="EB37" s="11">
        <v>103000</v>
      </c>
      <c r="EC37" s="11">
        <v>100621.65</v>
      </c>
      <c r="ED37" s="11">
        <f>EC37-EB37</f>
        <v>-2378.3500000000058</v>
      </c>
      <c r="EE37" s="11">
        <f>IF(EB37=0,0,EC37/EB37*100)</f>
        <v>97.690922330097081</v>
      </c>
      <c r="EF37" s="11">
        <v>120000</v>
      </c>
      <c r="EG37" s="11">
        <v>120000</v>
      </c>
      <c r="EH37" s="11">
        <v>100000</v>
      </c>
      <c r="EI37" s="11">
        <v>129543.9</v>
      </c>
      <c r="EJ37" s="11">
        <f>EI37-EH37</f>
        <v>29543.899999999994</v>
      </c>
      <c r="EK37" s="11">
        <f>IF(EH37=0,0,EI37/EH37*100)</f>
        <v>129.54390000000001</v>
      </c>
    </row>
    <row r="38" spans="1:141" x14ac:dyDescent="0.2">
      <c r="A38" s="10"/>
      <c r="B38" s="10">
        <v>18010900</v>
      </c>
      <c r="C38" s="10" t="s">
        <v>63</v>
      </c>
      <c r="D38" s="11">
        <v>2128940</v>
      </c>
      <c r="E38" s="11">
        <v>2178940</v>
      </c>
      <c r="F38" s="11">
        <v>1988441</v>
      </c>
      <c r="G38" s="11">
        <v>2337072.17</v>
      </c>
      <c r="H38" s="11">
        <f>G38-F38</f>
        <v>348631.16999999993</v>
      </c>
      <c r="I38" s="11">
        <f>IF(F38=0,0,G38/F38*100)</f>
        <v>117.53288983681185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806050</v>
      </c>
      <c r="R38" s="11">
        <v>702810</v>
      </c>
      <c r="S38" s="11">
        <v>907276.80000000005</v>
      </c>
      <c r="T38" s="11">
        <f>S38-R38</f>
        <v>204466.80000000005</v>
      </c>
      <c r="U38" s="11">
        <f>IF(R38=0,0,S38/R38*100)</f>
        <v>129.0927562214539</v>
      </c>
      <c r="V38" s="11">
        <v>806050</v>
      </c>
      <c r="W38" s="11">
        <v>806050</v>
      </c>
      <c r="X38" s="11">
        <v>702810</v>
      </c>
      <c r="Y38" s="11">
        <v>907276.80000000005</v>
      </c>
      <c r="Z38" s="11">
        <f>Y38-X38</f>
        <v>204466.80000000005</v>
      </c>
      <c r="AA38" s="11">
        <f>IF(X38=0,0,Y38/X38*100)</f>
        <v>129.0927562214539</v>
      </c>
      <c r="AB38" s="11">
        <v>1322890</v>
      </c>
      <c r="AC38" s="11">
        <v>1372890</v>
      </c>
      <c r="AD38" s="11">
        <v>1285631</v>
      </c>
      <c r="AE38" s="11">
        <v>1429795.37</v>
      </c>
      <c r="AF38" s="11">
        <f>AE38-AD38</f>
        <v>144164.37000000011</v>
      </c>
      <c r="AG38" s="11">
        <f>IF(AD38=0,0,AE38/AD38*100)</f>
        <v>111.21351071963885</v>
      </c>
      <c r="AH38" s="11">
        <v>150000</v>
      </c>
      <c r="AI38" s="11">
        <v>150000</v>
      </c>
      <c r="AJ38" s="11">
        <v>150000</v>
      </c>
      <c r="AK38" s="11">
        <v>176564.53</v>
      </c>
      <c r="AL38" s="11">
        <f>AK38-AJ38</f>
        <v>26564.53</v>
      </c>
      <c r="AM38" s="11">
        <f>IF(AJ38=0,0,AK38/AJ38*100)</f>
        <v>117.70968666666666</v>
      </c>
      <c r="AN38" s="11">
        <v>30000</v>
      </c>
      <c r="AO38" s="11">
        <v>30000</v>
      </c>
      <c r="AP38" s="11">
        <v>27500</v>
      </c>
      <c r="AQ38" s="11">
        <v>20048.060000000001</v>
      </c>
      <c r="AR38" s="11">
        <f>AQ38-AP38</f>
        <v>-7451.9399999999987</v>
      </c>
      <c r="AS38" s="11">
        <f>IF(AP38=0,0,AQ38/AP38*100)</f>
        <v>72.90203636363637</v>
      </c>
      <c r="AT38" s="11">
        <v>80000</v>
      </c>
      <c r="AU38" s="11">
        <v>80000</v>
      </c>
      <c r="AV38" s="11">
        <v>75000</v>
      </c>
      <c r="AW38" s="11">
        <v>96093.24</v>
      </c>
      <c r="AX38" s="11">
        <f>AW38-AV38</f>
        <v>21093.240000000005</v>
      </c>
      <c r="AY38" s="11">
        <f>IF(AV38=0,0,AW38/AV38*100)</f>
        <v>128.12432000000001</v>
      </c>
      <c r="AZ38" s="11">
        <v>73240</v>
      </c>
      <c r="BA38" s="11">
        <v>73240</v>
      </c>
      <c r="BB38" s="11">
        <v>67100</v>
      </c>
      <c r="BC38" s="11">
        <v>53250.1</v>
      </c>
      <c r="BD38" s="11">
        <f>BC38-BB38</f>
        <v>-13849.900000000001</v>
      </c>
      <c r="BE38" s="11">
        <f>IF(BB38=0,0,BC38/BB38*100)</f>
        <v>79.359314456035762</v>
      </c>
      <c r="BF38" s="11">
        <v>861</v>
      </c>
      <c r="BG38" s="11">
        <v>861</v>
      </c>
      <c r="BH38" s="11">
        <v>861</v>
      </c>
      <c r="BI38" s="11">
        <v>1017.22</v>
      </c>
      <c r="BJ38" s="11">
        <f>BI38-BH38</f>
        <v>156.22000000000003</v>
      </c>
      <c r="BK38" s="11">
        <f>IF(BH38=0,0,BI38/BH38*100)</f>
        <v>118.14401858304298</v>
      </c>
      <c r="BL38" s="11">
        <v>84800</v>
      </c>
      <c r="BM38" s="11">
        <v>84800</v>
      </c>
      <c r="BN38" s="11">
        <v>78600</v>
      </c>
      <c r="BO38" s="11">
        <v>82593.41</v>
      </c>
      <c r="BP38" s="11">
        <f>BO38-BN38</f>
        <v>3993.4100000000035</v>
      </c>
      <c r="BQ38" s="11">
        <f>IF(BN38=0,0,BO38/BN38*100)</f>
        <v>105.08067430025446</v>
      </c>
      <c r="BR38" s="11">
        <v>36000</v>
      </c>
      <c r="BS38" s="11">
        <v>36000</v>
      </c>
      <c r="BT38" s="11">
        <v>33000</v>
      </c>
      <c r="BU38" s="11">
        <v>56144.11</v>
      </c>
      <c r="BV38" s="11">
        <f>BU38-BT38</f>
        <v>23144.11</v>
      </c>
      <c r="BW38" s="11">
        <f>IF(BT38=0,0,BU38/BT38*100)</f>
        <v>170.13366666666667</v>
      </c>
      <c r="BX38" s="11">
        <v>13977</v>
      </c>
      <c r="BY38" s="11">
        <v>13977</v>
      </c>
      <c r="BZ38" s="11">
        <v>13977</v>
      </c>
      <c r="CA38" s="11">
        <v>13976.65</v>
      </c>
      <c r="CB38" s="11">
        <f>CA38-BZ38</f>
        <v>-0.3500000000003638</v>
      </c>
      <c r="CC38" s="11">
        <f>IF(BZ38=0,0,CA38/BZ38*100)</f>
        <v>99.997495886098591</v>
      </c>
      <c r="CD38" s="11">
        <v>145000</v>
      </c>
      <c r="CE38" s="11">
        <v>145000</v>
      </c>
      <c r="CF38" s="11">
        <v>132900</v>
      </c>
      <c r="CG38" s="11">
        <v>176213.83</v>
      </c>
      <c r="CH38" s="11">
        <f>CG38-CF38</f>
        <v>43313.829999999987</v>
      </c>
      <c r="CI38" s="11">
        <f>IF(CF38=0,0,CG38/CF38*100)</f>
        <v>132.59129420617003</v>
      </c>
      <c r="CJ38" s="11">
        <v>85320</v>
      </c>
      <c r="CK38" s="11">
        <v>85320</v>
      </c>
      <c r="CL38" s="11">
        <v>78100</v>
      </c>
      <c r="CM38" s="11">
        <v>89277.88</v>
      </c>
      <c r="CN38" s="11">
        <f>CM38-CL38</f>
        <v>11177.880000000005</v>
      </c>
      <c r="CO38" s="11">
        <f>IF(CL38=0,0,CM38/CL38*100)</f>
        <v>114.31226632522409</v>
      </c>
      <c r="CP38" s="11">
        <v>145400</v>
      </c>
      <c r="CQ38" s="11">
        <v>145400</v>
      </c>
      <c r="CR38" s="11">
        <v>133300</v>
      </c>
      <c r="CS38" s="11">
        <v>114522.51</v>
      </c>
      <c r="CT38" s="11">
        <f>CS38-CR38</f>
        <v>-18777.490000000005</v>
      </c>
      <c r="CU38" s="11">
        <f>IF(CR38=0,0,CS38/CR38*100)</f>
        <v>85.913360840210046</v>
      </c>
      <c r="CV38" s="11">
        <v>202727</v>
      </c>
      <c r="CW38" s="11">
        <v>202727</v>
      </c>
      <c r="CX38" s="11">
        <v>192975</v>
      </c>
      <c r="CY38" s="11">
        <v>156803.89000000001</v>
      </c>
      <c r="CZ38" s="11">
        <f>CY38-CX38</f>
        <v>-36171.109999999986</v>
      </c>
      <c r="DA38" s="11">
        <f>IF(CX38=0,0,CY38/CX38*100)</f>
        <v>81.256064257028115</v>
      </c>
      <c r="DB38" s="11">
        <v>35000</v>
      </c>
      <c r="DC38" s="11">
        <v>35000</v>
      </c>
      <c r="DD38" s="11">
        <v>33480</v>
      </c>
      <c r="DE38" s="11">
        <v>38224.32</v>
      </c>
      <c r="DF38" s="11">
        <f>DE38-DD38</f>
        <v>4744.32</v>
      </c>
      <c r="DG38" s="11">
        <f>IF(DD38=0,0,DE38/DD38*100)</f>
        <v>114.17060931899641</v>
      </c>
      <c r="DH38" s="11">
        <v>34600</v>
      </c>
      <c r="DI38" s="11">
        <v>34600</v>
      </c>
      <c r="DJ38" s="11">
        <v>34600</v>
      </c>
      <c r="DK38" s="11">
        <v>64866.61</v>
      </c>
      <c r="DL38" s="11">
        <f>DK38-DJ38</f>
        <v>30266.61</v>
      </c>
      <c r="DM38" s="11">
        <f>IF(DJ38=0,0,DK38/DJ38*100)</f>
        <v>187.4757514450867</v>
      </c>
      <c r="DN38" s="11">
        <v>49805</v>
      </c>
      <c r="DO38" s="11">
        <v>49805</v>
      </c>
      <c r="DP38" s="11">
        <v>45650</v>
      </c>
      <c r="DQ38" s="11">
        <v>85147.96</v>
      </c>
      <c r="DR38" s="11">
        <f>DQ38-DP38</f>
        <v>39497.960000000006</v>
      </c>
      <c r="DS38" s="11">
        <f>IF(DP38=0,0,DQ38/DP38*100)</f>
        <v>186.52346111719606</v>
      </c>
      <c r="DT38" s="11">
        <v>0</v>
      </c>
      <c r="DU38" s="11">
        <v>0</v>
      </c>
      <c r="DV38" s="11">
        <v>0</v>
      </c>
      <c r="DW38" s="11">
        <v>1004.08</v>
      </c>
      <c r="DX38" s="11">
        <f>DW38-DV38</f>
        <v>1004.08</v>
      </c>
      <c r="DY38" s="11">
        <f>IF(DV38=0,0,DW38/DV38*100)</f>
        <v>0</v>
      </c>
      <c r="DZ38" s="11">
        <v>31160</v>
      </c>
      <c r="EA38" s="11">
        <v>31160</v>
      </c>
      <c r="EB38" s="11">
        <v>28588</v>
      </c>
      <c r="EC38" s="11">
        <v>28730.78</v>
      </c>
      <c r="ED38" s="11">
        <f>EC38-EB38</f>
        <v>142.77999999999884</v>
      </c>
      <c r="EE38" s="11">
        <f>IF(EB38=0,0,EC38/EB38*100)</f>
        <v>100.49944032461171</v>
      </c>
      <c r="EF38" s="11">
        <v>125000</v>
      </c>
      <c r="EG38" s="11">
        <v>175000</v>
      </c>
      <c r="EH38" s="11">
        <v>160000</v>
      </c>
      <c r="EI38" s="11">
        <v>175316.19</v>
      </c>
      <c r="EJ38" s="11">
        <f>EI38-EH38</f>
        <v>15316.190000000002</v>
      </c>
      <c r="EK38" s="11">
        <f>IF(EH38=0,0,EI38/EH38*100)</f>
        <v>109.57261874999999</v>
      </c>
    </row>
    <row r="39" spans="1:141" x14ac:dyDescent="0.2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18800</v>
      </c>
      <c r="G39" s="11">
        <v>54943.33</v>
      </c>
      <c r="H39" s="11">
        <f>G39-F39</f>
        <v>36143.33</v>
      </c>
      <c r="I39" s="11">
        <f>IF(F39=0,0,G39/F39*100)</f>
        <v>292.25175531914897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29943.33</v>
      </c>
      <c r="T39" s="11">
        <f>S39-R39</f>
        <v>29943.33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29943.33</v>
      </c>
      <c r="Z39" s="11">
        <f>Y39-X39</f>
        <v>29943.33</v>
      </c>
      <c r="AA39" s="11">
        <f>IF(X39=0,0,Y39/X39*100)</f>
        <v>0</v>
      </c>
      <c r="AB39" s="11">
        <v>25000</v>
      </c>
      <c r="AC39" s="11">
        <v>25000</v>
      </c>
      <c r="AD39" s="11">
        <v>18800</v>
      </c>
      <c r="AE39" s="11">
        <v>25000</v>
      </c>
      <c r="AF39" s="11">
        <f>AE39-AD39</f>
        <v>6200</v>
      </c>
      <c r="AG39" s="11">
        <f>IF(AD39=0,0,AE39/AD39*100)</f>
        <v>132.97872340425531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18800</v>
      </c>
      <c r="CS39" s="11">
        <v>25000</v>
      </c>
      <c r="CT39" s="11">
        <f>CS39-CR39</f>
        <v>6200</v>
      </c>
      <c r="CU39" s="11">
        <f>IF(CR39=0,0,CS39/CR39*100)</f>
        <v>132.97872340425531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18011100</v>
      </c>
      <c r="C40" s="10" t="s">
        <v>65</v>
      </c>
      <c r="D40" s="11">
        <v>46050</v>
      </c>
      <c r="E40" s="11">
        <v>71050</v>
      </c>
      <c r="F40" s="11">
        <v>71050</v>
      </c>
      <c r="G40" s="11">
        <v>43750</v>
      </c>
      <c r="H40" s="11">
        <f>G40-F40</f>
        <v>-27300</v>
      </c>
      <c r="I40" s="11">
        <f>IF(F40=0,0,G40/F40*100)</f>
        <v>61.576354679802961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25000</v>
      </c>
      <c r="R40" s="11">
        <v>25000</v>
      </c>
      <c r="S40" s="11">
        <v>0</v>
      </c>
      <c r="T40" s="11">
        <f>S40-R40</f>
        <v>-25000</v>
      </c>
      <c r="U40" s="11">
        <f>IF(R40=0,0,S40/R40*100)</f>
        <v>0</v>
      </c>
      <c r="V40" s="11">
        <v>0</v>
      </c>
      <c r="W40" s="11">
        <v>25000</v>
      </c>
      <c r="X40" s="11">
        <v>25000</v>
      </c>
      <c r="Y40" s="11">
        <v>0</v>
      </c>
      <c r="Z40" s="11">
        <f>Y40-X40</f>
        <v>-25000</v>
      </c>
      <c r="AA40" s="11">
        <f>IF(X40=0,0,Y40/X40*100)</f>
        <v>0</v>
      </c>
      <c r="AB40" s="11">
        <v>46050</v>
      </c>
      <c r="AC40" s="11">
        <v>46050</v>
      </c>
      <c r="AD40" s="11">
        <v>46050</v>
      </c>
      <c r="AE40" s="11">
        <v>43750</v>
      </c>
      <c r="AF40" s="11">
        <f>AE40-AD40</f>
        <v>-2300</v>
      </c>
      <c r="AG40" s="11">
        <f>IF(AD40=0,0,AE40/AD40*100)</f>
        <v>95.005428881650374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25000</v>
      </c>
      <c r="CY40" s="11">
        <v>25000</v>
      </c>
      <c r="CZ40" s="11">
        <f>CY40-CX40</f>
        <v>0</v>
      </c>
      <c r="DA40" s="11">
        <f>IF(CX40=0,0,CY40/CX40*100)</f>
        <v>100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21050</v>
      </c>
      <c r="DW40" s="11">
        <v>18750</v>
      </c>
      <c r="DX40" s="11">
        <f>DW40-DV40</f>
        <v>-2300</v>
      </c>
      <c r="DY40" s="11">
        <f>IF(DV40=0,0,DW40/DV40*100)</f>
        <v>89.073634204275535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18030000</v>
      </c>
      <c r="C41" s="10" t="s">
        <v>66</v>
      </c>
      <c r="D41" s="11">
        <v>7680</v>
      </c>
      <c r="E41" s="11">
        <v>7680</v>
      </c>
      <c r="F41" s="11">
        <v>7520</v>
      </c>
      <c r="G41" s="11">
        <v>17564.72</v>
      </c>
      <c r="H41" s="11">
        <f>G41-F41</f>
        <v>10044.720000000001</v>
      </c>
      <c r="I41" s="11">
        <f>IF(F41=0,0,G41/F41*100)</f>
        <v>233.57340425531916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3600</v>
      </c>
      <c r="R41" s="11">
        <v>3440</v>
      </c>
      <c r="S41" s="11">
        <v>14735.02</v>
      </c>
      <c r="T41" s="11">
        <f>S41-R41</f>
        <v>11295.02</v>
      </c>
      <c r="U41" s="11">
        <f>IF(R41=0,0,S41/R41*100)</f>
        <v>428.34360465116282</v>
      </c>
      <c r="V41" s="11">
        <v>3600</v>
      </c>
      <c r="W41" s="11">
        <v>3600</v>
      </c>
      <c r="X41" s="11">
        <v>3440</v>
      </c>
      <c r="Y41" s="11">
        <v>14735.02</v>
      </c>
      <c r="Z41" s="11">
        <f>Y41-X41</f>
        <v>11295.02</v>
      </c>
      <c r="AA41" s="11">
        <f>IF(X41=0,0,Y41/X41*100)</f>
        <v>428.34360465116282</v>
      </c>
      <c r="AB41" s="11">
        <v>4080</v>
      </c>
      <c r="AC41" s="11">
        <v>4080</v>
      </c>
      <c r="AD41" s="11">
        <v>4080</v>
      </c>
      <c r="AE41" s="11">
        <v>2829.7</v>
      </c>
      <c r="AF41" s="11">
        <f>AE41-AD41</f>
        <v>-1250.3000000000002</v>
      </c>
      <c r="AG41" s="11">
        <f>IF(AD41=0,0,AE41/AD41*100)</f>
        <v>69.355392156862735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4080</v>
      </c>
      <c r="CY41" s="11">
        <v>2829.7</v>
      </c>
      <c r="CZ41" s="11">
        <f>CY41-CX41</f>
        <v>-1250.3000000000002</v>
      </c>
      <c r="DA41" s="11">
        <f>IF(CX41=0,0,CY41/CX41*100)</f>
        <v>69.355392156862735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18030200</v>
      </c>
      <c r="C42" s="10" t="s">
        <v>67</v>
      </c>
      <c r="D42" s="11">
        <v>7680</v>
      </c>
      <c r="E42" s="11">
        <v>7680</v>
      </c>
      <c r="F42" s="11">
        <v>7520</v>
      </c>
      <c r="G42" s="11">
        <v>17564.72</v>
      </c>
      <c r="H42" s="11">
        <f>G42-F42</f>
        <v>10044.720000000001</v>
      </c>
      <c r="I42" s="11">
        <f>IF(F42=0,0,G42/F42*100)</f>
        <v>233.57340425531916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3600</v>
      </c>
      <c r="R42" s="11">
        <v>3440</v>
      </c>
      <c r="S42" s="11">
        <v>14735.02</v>
      </c>
      <c r="T42" s="11">
        <f>S42-R42</f>
        <v>11295.02</v>
      </c>
      <c r="U42" s="11">
        <f>IF(R42=0,0,S42/R42*100)</f>
        <v>428.34360465116282</v>
      </c>
      <c r="V42" s="11">
        <v>3600</v>
      </c>
      <c r="W42" s="11">
        <v>3600</v>
      </c>
      <c r="X42" s="11">
        <v>3440</v>
      </c>
      <c r="Y42" s="11">
        <v>14735.02</v>
      </c>
      <c r="Z42" s="11">
        <f>Y42-X42</f>
        <v>11295.02</v>
      </c>
      <c r="AA42" s="11">
        <f>IF(X42=0,0,Y42/X42*100)</f>
        <v>428.34360465116282</v>
      </c>
      <c r="AB42" s="11">
        <v>4080</v>
      </c>
      <c r="AC42" s="11">
        <v>4080</v>
      </c>
      <c r="AD42" s="11">
        <v>4080</v>
      </c>
      <c r="AE42" s="11">
        <v>2829.7</v>
      </c>
      <c r="AF42" s="11">
        <f>AE42-AD42</f>
        <v>-1250.3000000000002</v>
      </c>
      <c r="AG42" s="11">
        <f>IF(AD42=0,0,AE42/AD42*100)</f>
        <v>69.355392156862735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4080</v>
      </c>
      <c r="CY42" s="11">
        <v>2829.7</v>
      </c>
      <c r="CZ42" s="11">
        <f>CY42-CX42</f>
        <v>-1250.3000000000002</v>
      </c>
      <c r="DA42" s="11">
        <f>IF(CX42=0,0,CY42/CX42*100)</f>
        <v>69.355392156862735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0"/>
      <c r="B43" s="10">
        <v>18050000</v>
      </c>
      <c r="C43" s="10" t="s">
        <v>68</v>
      </c>
      <c r="D43" s="11">
        <v>24630914</v>
      </c>
      <c r="E43" s="11">
        <v>25316902</v>
      </c>
      <c r="F43" s="11">
        <v>22994435</v>
      </c>
      <c r="G43" s="11">
        <v>26321726.050000001</v>
      </c>
      <c r="H43" s="11">
        <f>G43-F43</f>
        <v>3327291.0500000007</v>
      </c>
      <c r="I43" s="11">
        <f>IF(F43=0,0,G43/F43*100)</f>
        <v>114.46998393306902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9708068</v>
      </c>
      <c r="R43" s="11">
        <v>8827618</v>
      </c>
      <c r="S43" s="11">
        <v>9662882.2799999993</v>
      </c>
      <c r="T43" s="11">
        <f>S43-R43</f>
        <v>835264.27999999933</v>
      </c>
      <c r="U43" s="11">
        <f>IF(R43=0,0,S43/R43*100)</f>
        <v>109.46194409409196</v>
      </c>
      <c r="V43" s="11">
        <v>9102080</v>
      </c>
      <c r="W43" s="11">
        <v>9708068</v>
      </c>
      <c r="X43" s="11">
        <v>8827618</v>
      </c>
      <c r="Y43" s="11">
        <v>9662882.2799999993</v>
      </c>
      <c r="Z43" s="11">
        <f>Y43-X43</f>
        <v>835264.27999999933</v>
      </c>
      <c r="AA43" s="11">
        <f>IF(X43=0,0,Y43/X43*100)</f>
        <v>109.46194409409196</v>
      </c>
      <c r="AB43" s="11">
        <v>15528834</v>
      </c>
      <c r="AC43" s="11">
        <v>15608834</v>
      </c>
      <c r="AD43" s="11">
        <v>14166817</v>
      </c>
      <c r="AE43" s="11">
        <v>16658843.770000005</v>
      </c>
      <c r="AF43" s="11">
        <f>AE43-AD43</f>
        <v>2492026.7700000051</v>
      </c>
      <c r="AG43" s="11">
        <f>IF(AD43=0,0,AE43/AD43*100)</f>
        <v>117.59059053279226</v>
      </c>
      <c r="AH43" s="11">
        <v>667000</v>
      </c>
      <c r="AI43" s="11">
        <v>667000</v>
      </c>
      <c r="AJ43" s="11">
        <v>661410</v>
      </c>
      <c r="AK43" s="11">
        <v>773041.54</v>
      </c>
      <c r="AL43" s="11">
        <f>AK43-AJ43</f>
        <v>111631.54000000004</v>
      </c>
      <c r="AM43" s="11">
        <f>IF(AJ43=0,0,AK43/AJ43*100)</f>
        <v>116.87781255197231</v>
      </c>
      <c r="AN43" s="11">
        <v>840000</v>
      </c>
      <c r="AO43" s="11">
        <v>840000</v>
      </c>
      <c r="AP43" s="11">
        <v>757167</v>
      </c>
      <c r="AQ43" s="11">
        <v>686674.76</v>
      </c>
      <c r="AR43" s="11">
        <f>AQ43-AP43</f>
        <v>-70492.239999999991</v>
      </c>
      <c r="AS43" s="11">
        <f>IF(AP43=0,0,AQ43/AP43*100)</f>
        <v>90.690001016948713</v>
      </c>
      <c r="AT43" s="11">
        <v>1194000</v>
      </c>
      <c r="AU43" s="11">
        <v>1194000</v>
      </c>
      <c r="AV43" s="11">
        <v>1076500</v>
      </c>
      <c r="AW43" s="11">
        <v>1151058.07</v>
      </c>
      <c r="AX43" s="11">
        <f>AW43-AV43</f>
        <v>74558.070000000065</v>
      </c>
      <c r="AY43" s="11">
        <f>IF(AV43=0,0,AW43/AV43*100)</f>
        <v>106.92597027403623</v>
      </c>
      <c r="AZ43" s="11">
        <v>1250980</v>
      </c>
      <c r="BA43" s="11">
        <v>1250980</v>
      </c>
      <c r="BB43" s="11">
        <v>1127096</v>
      </c>
      <c r="BC43" s="11">
        <v>1252346.8500000001</v>
      </c>
      <c r="BD43" s="11">
        <f>BC43-BB43</f>
        <v>125250.85000000009</v>
      </c>
      <c r="BE43" s="11">
        <f>IF(BB43=0,0,BC43/BB43*100)</f>
        <v>111.11270468531519</v>
      </c>
      <c r="BF43" s="11">
        <v>308363</v>
      </c>
      <c r="BG43" s="11">
        <v>308363</v>
      </c>
      <c r="BH43" s="11">
        <v>304572</v>
      </c>
      <c r="BI43" s="11">
        <v>329395.93</v>
      </c>
      <c r="BJ43" s="11">
        <f>BI43-BH43</f>
        <v>24823.929999999993</v>
      </c>
      <c r="BK43" s="11">
        <f>IF(BH43=0,0,BI43/BH43*100)</f>
        <v>108.15043076842257</v>
      </c>
      <c r="BL43" s="11">
        <v>478350</v>
      </c>
      <c r="BM43" s="11">
        <v>478350</v>
      </c>
      <c r="BN43" s="11">
        <v>431470</v>
      </c>
      <c r="BO43" s="11">
        <v>536319.11</v>
      </c>
      <c r="BP43" s="11">
        <f>BO43-BN43</f>
        <v>104849.10999999999</v>
      </c>
      <c r="BQ43" s="11">
        <f>IF(BN43=0,0,BO43/BN43*100)</f>
        <v>124.30044035506525</v>
      </c>
      <c r="BR43" s="11">
        <v>1041000</v>
      </c>
      <c r="BS43" s="11">
        <v>1041000</v>
      </c>
      <c r="BT43" s="11">
        <v>944089</v>
      </c>
      <c r="BU43" s="11">
        <v>1151175.6000000001</v>
      </c>
      <c r="BV43" s="11">
        <f>BU43-BT43</f>
        <v>207086.60000000009</v>
      </c>
      <c r="BW43" s="11">
        <f>IF(BT43=0,0,BU43/BT43*100)</f>
        <v>121.93507179937487</v>
      </c>
      <c r="BX43" s="11">
        <v>905000</v>
      </c>
      <c r="BY43" s="11">
        <v>905000</v>
      </c>
      <c r="BZ43" s="11">
        <v>753271</v>
      </c>
      <c r="CA43" s="11">
        <v>1003095.53</v>
      </c>
      <c r="CB43" s="11">
        <f>CA43-BZ43</f>
        <v>249824.53000000003</v>
      </c>
      <c r="CC43" s="11">
        <f>IF(BZ43=0,0,CA43/BZ43*100)</f>
        <v>133.1652924379141</v>
      </c>
      <c r="CD43" s="11">
        <v>965570</v>
      </c>
      <c r="CE43" s="11">
        <v>965570</v>
      </c>
      <c r="CF43" s="11">
        <v>869920</v>
      </c>
      <c r="CG43" s="11">
        <v>1192496.3</v>
      </c>
      <c r="CH43" s="11">
        <f>CG43-CF43</f>
        <v>322576.30000000005</v>
      </c>
      <c r="CI43" s="11">
        <f>IF(CF43=0,0,CG43/CF43*100)</f>
        <v>137.08114539267979</v>
      </c>
      <c r="CJ43" s="11">
        <v>783500</v>
      </c>
      <c r="CK43" s="11">
        <v>783500</v>
      </c>
      <c r="CL43" s="11">
        <v>696200</v>
      </c>
      <c r="CM43" s="11">
        <v>806325.73</v>
      </c>
      <c r="CN43" s="11">
        <f>CM43-CL43</f>
        <v>110125.72999999998</v>
      </c>
      <c r="CO43" s="11">
        <f>IF(CL43=0,0,CM43/CL43*100)</f>
        <v>115.81811692042517</v>
      </c>
      <c r="CP43" s="11">
        <v>1280400</v>
      </c>
      <c r="CQ43" s="11">
        <v>1280400</v>
      </c>
      <c r="CR43" s="11">
        <v>1162000</v>
      </c>
      <c r="CS43" s="11">
        <v>1356671.9100000001</v>
      </c>
      <c r="CT43" s="11">
        <f>CS43-CR43</f>
        <v>194671.91000000015</v>
      </c>
      <c r="CU43" s="11">
        <f>IF(CR43=0,0,CS43/CR43*100)</f>
        <v>116.75317641996558</v>
      </c>
      <c r="CV43" s="11">
        <v>1184733</v>
      </c>
      <c r="CW43" s="11">
        <v>1184733</v>
      </c>
      <c r="CX43" s="11">
        <v>1148512</v>
      </c>
      <c r="CY43" s="11">
        <v>1326944.6100000001</v>
      </c>
      <c r="CZ43" s="11">
        <f>CY43-CX43</f>
        <v>178432.6100000001</v>
      </c>
      <c r="DA43" s="11">
        <f>IF(CX43=0,0,CY43/CX43*100)</f>
        <v>115.53598133933298</v>
      </c>
      <c r="DB43" s="11">
        <v>640000</v>
      </c>
      <c r="DC43" s="11">
        <v>640000</v>
      </c>
      <c r="DD43" s="11">
        <v>572560</v>
      </c>
      <c r="DE43" s="11">
        <v>680564.05</v>
      </c>
      <c r="DF43" s="11">
        <f>DE43-DD43</f>
        <v>108004.05000000005</v>
      </c>
      <c r="DG43" s="11">
        <f>IF(DD43=0,0,DE43/DD43*100)</f>
        <v>118.8633592985888</v>
      </c>
      <c r="DH43" s="11">
        <v>811500</v>
      </c>
      <c r="DI43" s="11">
        <v>811500</v>
      </c>
      <c r="DJ43" s="11">
        <v>730340</v>
      </c>
      <c r="DK43" s="11">
        <v>853192.65</v>
      </c>
      <c r="DL43" s="11">
        <f>DK43-DJ43</f>
        <v>122852.65000000002</v>
      </c>
      <c r="DM43" s="11">
        <f>IF(DJ43=0,0,DK43/DJ43*100)</f>
        <v>116.82129556097161</v>
      </c>
      <c r="DN43" s="11">
        <v>269155</v>
      </c>
      <c r="DO43" s="11">
        <v>269155</v>
      </c>
      <c r="DP43" s="11">
        <v>260492</v>
      </c>
      <c r="DQ43" s="11">
        <v>300584.39</v>
      </c>
      <c r="DR43" s="11">
        <f>DQ43-DP43</f>
        <v>40092.390000000014</v>
      </c>
      <c r="DS43" s="11">
        <f>IF(DP43=0,0,DQ43/DP43*100)</f>
        <v>115.39102544415951</v>
      </c>
      <c r="DT43" s="11">
        <v>1059160</v>
      </c>
      <c r="DU43" s="11">
        <v>1059160</v>
      </c>
      <c r="DV43" s="11">
        <v>957211</v>
      </c>
      <c r="DW43" s="11">
        <v>1095050.1399999999</v>
      </c>
      <c r="DX43" s="11">
        <f>DW43-DV43</f>
        <v>137839.1399999999</v>
      </c>
      <c r="DY43" s="11">
        <f>IF(DV43=0,0,DW43/DV43*100)</f>
        <v>114.40007897945175</v>
      </c>
      <c r="DZ43" s="11">
        <v>650123</v>
      </c>
      <c r="EA43" s="11">
        <v>650123</v>
      </c>
      <c r="EB43" s="11">
        <v>585007</v>
      </c>
      <c r="EC43" s="11">
        <v>690952.71000000008</v>
      </c>
      <c r="ED43" s="11">
        <f>EC43-EB43</f>
        <v>105945.71000000008</v>
      </c>
      <c r="EE43" s="11">
        <f>IF(EB43=0,0,EC43/EB43*100)</f>
        <v>118.1101610749957</v>
      </c>
      <c r="EF43" s="11">
        <v>1200000</v>
      </c>
      <c r="EG43" s="11">
        <v>1280000</v>
      </c>
      <c r="EH43" s="11">
        <v>1129000</v>
      </c>
      <c r="EI43" s="11">
        <v>1472953.89</v>
      </c>
      <c r="EJ43" s="11">
        <f>EI43-EH43</f>
        <v>343953.8899999999</v>
      </c>
      <c r="EK43" s="11">
        <f>IF(EH43=0,0,EI43/EH43*100)</f>
        <v>130.46535783879537</v>
      </c>
    </row>
    <row r="44" spans="1:141" x14ac:dyDescent="0.2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7.31</v>
      </c>
      <c r="H44" s="11">
        <f>G44-F44</f>
        <v>7.31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7.31</v>
      </c>
      <c r="AF44" s="11">
        <f>AE44-AD44</f>
        <v>7.31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7.31</v>
      </c>
      <c r="CT44" s="11">
        <f>CS44-CR44</f>
        <v>7.31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2">
      <c r="A45" s="10"/>
      <c r="B45" s="10">
        <v>18050300</v>
      </c>
      <c r="C45" s="10" t="s">
        <v>70</v>
      </c>
      <c r="D45" s="11">
        <v>2591212</v>
      </c>
      <c r="E45" s="11">
        <v>2621212</v>
      </c>
      <c r="F45" s="11">
        <v>2093419</v>
      </c>
      <c r="G45" s="11">
        <v>2311298.0500000003</v>
      </c>
      <c r="H45" s="11">
        <f>G45-F45</f>
        <v>217879.05000000028</v>
      </c>
      <c r="I45" s="11">
        <f>IF(F45=0,0,G45/F45*100)</f>
        <v>110.40780894794592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1963200</v>
      </c>
      <c r="Q45" s="11">
        <v>1963200</v>
      </c>
      <c r="R45" s="11">
        <v>1528205</v>
      </c>
      <c r="S45" s="11">
        <v>1899311.15</v>
      </c>
      <c r="T45" s="11">
        <f>S45-R45</f>
        <v>371106.14999999991</v>
      </c>
      <c r="U45" s="11">
        <f>IF(R45=0,0,S45/R45*100)</f>
        <v>124.28379373186189</v>
      </c>
      <c r="V45" s="11">
        <v>1963200</v>
      </c>
      <c r="W45" s="11">
        <v>1963200</v>
      </c>
      <c r="X45" s="11">
        <v>1528205</v>
      </c>
      <c r="Y45" s="11">
        <v>1899311.15</v>
      </c>
      <c r="Z45" s="11">
        <f>Y45-X45</f>
        <v>371106.14999999991</v>
      </c>
      <c r="AA45" s="11">
        <f>IF(X45=0,0,Y45/X45*100)</f>
        <v>124.28379373186189</v>
      </c>
      <c r="AB45" s="11">
        <v>628012</v>
      </c>
      <c r="AC45" s="11">
        <v>658012</v>
      </c>
      <c r="AD45" s="11">
        <v>565214</v>
      </c>
      <c r="AE45" s="11">
        <v>411986.9</v>
      </c>
      <c r="AF45" s="11">
        <f>AE45-AD45</f>
        <v>-153227.09999999998</v>
      </c>
      <c r="AG45" s="11">
        <f>IF(AD45=0,0,AE45/AD45*100)</f>
        <v>72.890427342564053</v>
      </c>
      <c r="AH45" s="11">
        <v>7000</v>
      </c>
      <c r="AI45" s="11">
        <v>7000</v>
      </c>
      <c r="AJ45" s="11">
        <v>6410</v>
      </c>
      <c r="AK45" s="11">
        <v>3562.86</v>
      </c>
      <c r="AL45" s="11">
        <f>AK45-AJ45</f>
        <v>-2847.14</v>
      </c>
      <c r="AM45" s="11">
        <f>IF(AJ45=0,0,AK45/AJ45*100)</f>
        <v>55.582839313572542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9000</v>
      </c>
      <c r="AU45" s="11">
        <v>9000</v>
      </c>
      <c r="AV45" s="11">
        <v>8250</v>
      </c>
      <c r="AW45" s="11">
        <v>8960</v>
      </c>
      <c r="AX45" s="11">
        <f>AW45-AV45</f>
        <v>710</v>
      </c>
      <c r="AY45" s="11">
        <f>IF(AV45=0,0,AW45/AV45*100)</f>
        <v>108.60606060606062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916</v>
      </c>
      <c r="BU45" s="11">
        <v>1580</v>
      </c>
      <c r="BV45" s="11">
        <f>BU45-BT45</f>
        <v>664</v>
      </c>
      <c r="BW45" s="11">
        <f>IF(BT45=0,0,BU45/BT45*100)</f>
        <v>172.4890829694323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500</v>
      </c>
      <c r="CE45" s="11">
        <v>500</v>
      </c>
      <c r="CF45" s="11">
        <v>450</v>
      </c>
      <c r="CG45" s="11">
        <v>0</v>
      </c>
      <c r="CH45" s="11">
        <f>CG45-CF45</f>
        <v>-450</v>
      </c>
      <c r="CI45" s="11">
        <f>IF(CF45=0,0,CG45/CF45*100)</f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160000</v>
      </c>
      <c r="CQ45" s="11">
        <v>160000</v>
      </c>
      <c r="CR45" s="11">
        <v>146600</v>
      </c>
      <c r="CS45" s="11">
        <v>45828.36</v>
      </c>
      <c r="CT45" s="11">
        <f>CS45-CR45</f>
        <v>-100771.64</v>
      </c>
      <c r="CU45" s="11">
        <f>IF(CR45=0,0,CS45/CR45*100)</f>
        <v>31.260818553888132</v>
      </c>
      <c r="CV45" s="11">
        <v>40313</v>
      </c>
      <c r="CW45" s="11">
        <v>40313</v>
      </c>
      <c r="CX45" s="11">
        <v>38454</v>
      </c>
      <c r="CY45" s="11">
        <v>62209.81</v>
      </c>
      <c r="CZ45" s="11">
        <f>CY45-CX45</f>
        <v>23755.809999999998</v>
      </c>
      <c r="DA45" s="11">
        <f>IF(CX45=0,0,CY45/CX45*100)</f>
        <v>161.77721433400947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15289</v>
      </c>
      <c r="DO45" s="11">
        <v>15289</v>
      </c>
      <c r="DP45" s="11">
        <v>11466</v>
      </c>
      <c r="DQ45" s="11">
        <v>11085</v>
      </c>
      <c r="DR45" s="11">
        <f>DQ45-DP45</f>
        <v>-381</v>
      </c>
      <c r="DS45" s="11">
        <f>IF(DP45=0,0,DQ45/DP45*100)</f>
        <v>96.677132391418112</v>
      </c>
      <c r="DT45" s="11">
        <v>194910</v>
      </c>
      <c r="DU45" s="11">
        <v>194910</v>
      </c>
      <c r="DV45" s="11">
        <v>178668</v>
      </c>
      <c r="DW45" s="11">
        <v>60276.800000000003</v>
      </c>
      <c r="DX45" s="11">
        <f>DW45-DV45</f>
        <v>-118391.2</v>
      </c>
      <c r="DY45" s="11">
        <f>IF(DV45=0,0,DW45/DV45*100)</f>
        <v>33.736763158483896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200000</v>
      </c>
      <c r="EG45" s="11">
        <v>230000</v>
      </c>
      <c r="EH45" s="11">
        <v>174000</v>
      </c>
      <c r="EI45" s="11">
        <v>218484.07</v>
      </c>
      <c r="EJ45" s="11">
        <f>EI45-EH45</f>
        <v>44484.070000000007</v>
      </c>
      <c r="EK45" s="11">
        <f>IF(EH45=0,0,EI45/EH45*100)</f>
        <v>125.56555747126437</v>
      </c>
    </row>
    <row r="46" spans="1:141" x14ac:dyDescent="0.2">
      <c r="A46" s="10"/>
      <c r="B46" s="10">
        <v>18050400</v>
      </c>
      <c r="C46" s="10" t="s">
        <v>71</v>
      </c>
      <c r="D46" s="11">
        <v>9235824</v>
      </c>
      <c r="E46" s="11">
        <v>9891812</v>
      </c>
      <c r="F46" s="11">
        <v>9292984</v>
      </c>
      <c r="G46" s="11">
        <v>10344726.000000002</v>
      </c>
      <c r="H46" s="11">
        <f>G46-F46</f>
        <v>1051742.0000000019</v>
      </c>
      <c r="I46" s="11">
        <f>IF(F46=0,0,G46/F46*100)</f>
        <v>111.31759185208972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7138880</v>
      </c>
      <c r="Q46" s="11">
        <v>7744868</v>
      </c>
      <c r="R46" s="11">
        <v>7299413</v>
      </c>
      <c r="S46" s="11">
        <v>7763571.1299999999</v>
      </c>
      <c r="T46" s="11">
        <f>S46-R46</f>
        <v>464158.12999999989</v>
      </c>
      <c r="U46" s="11">
        <f>IF(R46=0,0,S46/R46*100)</f>
        <v>106.35884186851736</v>
      </c>
      <c r="V46" s="11">
        <v>7138880</v>
      </c>
      <c r="W46" s="11">
        <v>7744868</v>
      </c>
      <c r="X46" s="11">
        <v>7299413</v>
      </c>
      <c r="Y46" s="11">
        <v>7763571.1299999999</v>
      </c>
      <c r="Z46" s="11">
        <f>Y46-X46</f>
        <v>464158.12999999989</v>
      </c>
      <c r="AA46" s="11">
        <f>IF(X46=0,0,Y46/X46*100)</f>
        <v>106.35884186851736</v>
      </c>
      <c r="AB46" s="11">
        <v>2096944</v>
      </c>
      <c r="AC46" s="11">
        <v>2146944</v>
      </c>
      <c r="AD46" s="11">
        <v>1993571</v>
      </c>
      <c r="AE46" s="11">
        <v>2581154.8699999996</v>
      </c>
      <c r="AF46" s="11">
        <f>AE46-AD46</f>
        <v>587583.86999999965</v>
      </c>
      <c r="AG46" s="11">
        <f>IF(AD46=0,0,AE46/AD46*100)</f>
        <v>129.47393747200374</v>
      </c>
      <c r="AH46" s="11">
        <v>60000</v>
      </c>
      <c r="AI46" s="11">
        <v>60000</v>
      </c>
      <c r="AJ46" s="11">
        <v>55000</v>
      </c>
      <c r="AK46" s="11">
        <v>314655.74</v>
      </c>
      <c r="AL46" s="11">
        <f>AK46-AJ46</f>
        <v>259655.74</v>
      </c>
      <c r="AM46" s="11">
        <f>IF(AJ46=0,0,AK46/AJ46*100)</f>
        <v>572.10134545454548</v>
      </c>
      <c r="AN46" s="11">
        <v>70000</v>
      </c>
      <c r="AO46" s="11">
        <v>70000</v>
      </c>
      <c r="AP46" s="11">
        <v>64167</v>
      </c>
      <c r="AQ46" s="11">
        <v>65595.199999999997</v>
      </c>
      <c r="AR46" s="11">
        <f>AQ46-AP46</f>
        <v>1428.1999999999971</v>
      </c>
      <c r="AS46" s="11">
        <f>IF(AP46=0,0,AQ46/AP46*100)</f>
        <v>102.22575467140429</v>
      </c>
      <c r="AT46" s="11">
        <v>105000</v>
      </c>
      <c r="AU46" s="11">
        <v>105000</v>
      </c>
      <c r="AV46" s="11">
        <v>96250</v>
      </c>
      <c r="AW46" s="11">
        <v>124282.76</v>
      </c>
      <c r="AX46" s="11">
        <f>AW46-AV46</f>
        <v>28032.759999999995</v>
      </c>
      <c r="AY46" s="11">
        <f>IF(AV46=0,0,AW46/AV46*100)</f>
        <v>129.12494545454544</v>
      </c>
      <c r="AZ46" s="11">
        <v>72230</v>
      </c>
      <c r="BA46" s="11">
        <v>72230</v>
      </c>
      <c r="BB46" s="11">
        <v>66220</v>
      </c>
      <c r="BC46" s="11">
        <v>101810.6</v>
      </c>
      <c r="BD46" s="11">
        <f>BC46-BB46</f>
        <v>35590.600000000006</v>
      </c>
      <c r="BE46" s="11">
        <f>IF(BB46=0,0,BC46/BB46*100)</f>
        <v>153.74599818785865</v>
      </c>
      <c r="BF46" s="11">
        <v>20143</v>
      </c>
      <c r="BG46" s="11">
        <v>20143</v>
      </c>
      <c r="BH46" s="11">
        <v>18233</v>
      </c>
      <c r="BI46" s="11">
        <v>25124.06</v>
      </c>
      <c r="BJ46" s="11">
        <f>BI46-BH46</f>
        <v>6891.0600000000013</v>
      </c>
      <c r="BK46" s="11">
        <f>IF(BH46=0,0,BI46/BH46*100)</f>
        <v>137.79443865518567</v>
      </c>
      <c r="BL46" s="11">
        <v>61500</v>
      </c>
      <c r="BM46" s="11">
        <v>61500</v>
      </c>
      <c r="BN46" s="11">
        <v>56300</v>
      </c>
      <c r="BO46" s="11">
        <v>61293.46</v>
      </c>
      <c r="BP46" s="11">
        <f>BO46-BN46</f>
        <v>4993.4599999999991</v>
      </c>
      <c r="BQ46" s="11">
        <f>IF(BN46=0,0,BO46/BN46*100)</f>
        <v>108.869378330373</v>
      </c>
      <c r="BR46" s="11">
        <v>230000</v>
      </c>
      <c r="BS46" s="11">
        <v>230000</v>
      </c>
      <c r="BT46" s="11">
        <v>211173</v>
      </c>
      <c r="BU46" s="11">
        <v>270872.23</v>
      </c>
      <c r="BV46" s="11">
        <f>BU46-BT46</f>
        <v>59699.229999999981</v>
      </c>
      <c r="BW46" s="11">
        <f>IF(BT46=0,0,BU46/BT46*100)</f>
        <v>128.27029497142152</v>
      </c>
      <c r="BX46" s="11">
        <v>55000</v>
      </c>
      <c r="BY46" s="11">
        <v>55000</v>
      </c>
      <c r="BZ46" s="11">
        <v>48915</v>
      </c>
      <c r="CA46" s="11">
        <v>29020.240000000002</v>
      </c>
      <c r="CB46" s="11">
        <f>CA46-BZ46</f>
        <v>-19894.759999999998</v>
      </c>
      <c r="CC46" s="11">
        <f>IF(BZ46=0,0,CA46/BZ46*100)</f>
        <v>59.3278953286313</v>
      </c>
      <c r="CD46" s="11">
        <v>55070</v>
      </c>
      <c r="CE46" s="11">
        <v>55070</v>
      </c>
      <c r="CF46" s="11">
        <v>50470</v>
      </c>
      <c r="CG46" s="11">
        <v>49453.8</v>
      </c>
      <c r="CH46" s="11">
        <f>CG46-CF46</f>
        <v>-1016.1999999999971</v>
      </c>
      <c r="CI46" s="11">
        <f>IF(CF46=0,0,CG46/CF46*100)</f>
        <v>97.986526649494749</v>
      </c>
      <c r="CJ46" s="11">
        <v>0</v>
      </c>
      <c r="CK46" s="11">
        <v>0</v>
      </c>
      <c r="CL46" s="11">
        <v>0</v>
      </c>
      <c r="CM46" s="11">
        <v>14252.1</v>
      </c>
      <c r="CN46" s="11">
        <f>CM46-CL46</f>
        <v>14252.1</v>
      </c>
      <c r="CO46" s="11">
        <f>IF(CL46=0,0,CM46/CL46*100)</f>
        <v>0</v>
      </c>
      <c r="CP46" s="11">
        <v>420400</v>
      </c>
      <c r="CQ46" s="11">
        <v>420400</v>
      </c>
      <c r="CR46" s="11">
        <v>385400</v>
      </c>
      <c r="CS46" s="11">
        <v>446317.45</v>
      </c>
      <c r="CT46" s="11">
        <f>CS46-CR46</f>
        <v>60917.450000000012</v>
      </c>
      <c r="CU46" s="11">
        <f>IF(CR46=0,0,CS46/CR46*100)</f>
        <v>115.80629216398547</v>
      </c>
      <c r="CV46" s="11">
        <v>655542</v>
      </c>
      <c r="CW46" s="11">
        <v>655542</v>
      </c>
      <c r="CX46" s="11">
        <v>626871</v>
      </c>
      <c r="CY46" s="11">
        <v>636076.02</v>
      </c>
      <c r="CZ46" s="11">
        <f>CY46-CX46</f>
        <v>9205.0200000000186</v>
      </c>
      <c r="DA46" s="11">
        <f>IF(CX46=0,0,CY46/CX46*100)</f>
        <v>101.46840737568017</v>
      </c>
      <c r="DB46" s="11">
        <v>35000</v>
      </c>
      <c r="DC46" s="11">
        <v>35000</v>
      </c>
      <c r="DD46" s="11">
        <v>30020</v>
      </c>
      <c r="DE46" s="11">
        <v>35469</v>
      </c>
      <c r="DF46" s="11">
        <f>DE46-DD46</f>
        <v>5449</v>
      </c>
      <c r="DG46" s="11">
        <f>IF(DD46=0,0,DE46/DD46*100)</f>
        <v>118.15123251165889</v>
      </c>
      <c r="DH46" s="11">
        <v>23800</v>
      </c>
      <c r="DI46" s="11">
        <v>23800</v>
      </c>
      <c r="DJ46" s="11">
        <v>21400</v>
      </c>
      <c r="DK46" s="11">
        <v>27801.4</v>
      </c>
      <c r="DL46" s="11">
        <f>DK46-DJ46</f>
        <v>6401.4000000000015</v>
      </c>
      <c r="DM46" s="11">
        <f>IF(DJ46=0,0,DK46/DJ46*100)</f>
        <v>129.91308411214953</v>
      </c>
      <c r="DN46" s="11">
        <v>58069</v>
      </c>
      <c r="DO46" s="11">
        <v>58069</v>
      </c>
      <c r="DP46" s="11">
        <v>53229</v>
      </c>
      <c r="DQ46" s="11">
        <v>85038.34</v>
      </c>
      <c r="DR46" s="11">
        <f>DQ46-DP46</f>
        <v>31809.339999999997</v>
      </c>
      <c r="DS46" s="11">
        <f>IF(DP46=0,0,DQ46/DP46*100)</f>
        <v>159.75941685923087</v>
      </c>
      <c r="DT46" s="11">
        <v>43140</v>
      </c>
      <c r="DU46" s="11">
        <v>43140</v>
      </c>
      <c r="DV46" s="11">
        <v>39545</v>
      </c>
      <c r="DW46" s="11">
        <v>73339.899999999994</v>
      </c>
      <c r="DX46" s="11">
        <f>DW46-DV46</f>
        <v>33794.899999999994</v>
      </c>
      <c r="DY46" s="11">
        <f>IF(DV46=0,0,DW46/DV46*100)</f>
        <v>185.45935010747249</v>
      </c>
      <c r="DZ46" s="11">
        <v>32050</v>
      </c>
      <c r="EA46" s="11">
        <v>32050</v>
      </c>
      <c r="EB46" s="11">
        <v>30378</v>
      </c>
      <c r="EC46" s="11">
        <v>35498.65</v>
      </c>
      <c r="ED46" s="11">
        <f>EC46-EB46</f>
        <v>5120.6500000000015</v>
      </c>
      <c r="EE46" s="11">
        <f>IF(EB46=0,0,EC46/EB46*100)</f>
        <v>116.85644216209099</v>
      </c>
      <c r="EF46" s="11">
        <v>100000</v>
      </c>
      <c r="EG46" s="11">
        <v>150000</v>
      </c>
      <c r="EH46" s="11">
        <v>140000</v>
      </c>
      <c r="EI46" s="11">
        <v>185253.92</v>
      </c>
      <c r="EJ46" s="11">
        <f>EI46-EH46</f>
        <v>45253.920000000013</v>
      </c>
      <c r="EK46" s="11">
        <f>IF(EH46=0,0,EI46/EH46*100)</f>
        <v>132.32422857142859</v>
      </c>
    </row>
    <row r="47" spans="1:141" x14ac:dyDescent="0.2">
      <c r="A47" s="10"/>
      <c r="B47" s="10">
        <v>18050500</v>
      </c>
      <c r="C47" s="10" t="s">
        <v>72</v>
      </c>
      <c r="D47" s="11">
        <v>12803878</v>
      </c>
      <c r="E47" s="11">
        <v>12803878</v>
      </c>
      <c r="F47" s="11">
        <v>11608032</v>
      </c>
      <c r="G47" s="11">
        <v>13665694.690000001</v>
      </c>
      <c r="H47" s="11">
        <f>G47-F47</f>
        <v>2057662.6900000013</v>
      </c>
      <c r="I47" s="11">
        <f>IF(F47=0,0,G47/F47*100)</f>
        <v>117.7261976017985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12803878</v>
      </c>
      <c r="AC47" s="11">
        <v>12803878</v>
      </c>
      <c r="AD47" s="11">
        <v>11608032</v>
      </c>
      <c r="AE47" s="11">
        <v>13665694.690000001</v>
      </c>
      <c r="AF47" s="11">
        <f>AE47-AD47</f>
        <v>2057662.6900000013</v>
      </c>
      <c r="AG47" s="11">
        <f>IF(AD47=0,0,AE47/AD47*100)</f>
        <v>117.7261976017985</v>
      </c>
      <c r="AH47" s="11">
        <v>600000</v>
      </c>
      <c r="AI47" s="11">
        <v>600000</v>
      </c>
      <c r="AJ47" s="11">
        <v>600000</v>
      </c>
      <c r="AK47" s="11">
        <v>454822.94</v>
      </c>
      <c r="AL47" s="11">
        <f>AK47-AJ47</f>
        <v>-145177.06</v>
      </c>
      <c r="AM47" s="11">
        <f>IF(AJ47=0,0,AK47/AJ47*100)</f>
        <v>75.803823333333327</v>
      </c>
      <c r="AN47" s="11">
        <v>770000</v>
      </c>
      <c r="AO47" s="11">
        <v>770000</v>
      </c>
      <c r="AP47" s="11">
        <v>693000</v>
      </c>
      <c r="AQ47" s="11">
        <v>621079.56000000006</v>
      </c>
      <c r="AR47" s="11">
        <f>AQ47-AP47</f>
        <v>-71920.439999999944</v>
      </c>
      <c r="AS47" s="11">
        <f>IF(AP47=0,0,AQ47/AP47*100)</f>
        <v>89.621870129870146</v>
      </c>
      <c r="AT47" s="11">
        <v>1080000</v>
      </c>
      <c r="AU47" s="11">
        <v>1080000</v>
      </c>
      <c r="AV47" s="11">
        <v>972000</v>
      </c>
      <c r="AW47" s="11">
        <v>1017815.31</v>
      </c>
      <c r="AX47" s="11">
        <f>AW47-AV47</f>
        <v>45815.310000000056</v>
      </c>
      <c r="AY47" s="11">
        <f>IF(AV47=0,0,AW47/AV47*100)</f>
        <v>104.71350925925927</v>
      </c>
      <c r="AZ47" s="11">
        <v>1178750</v>
      </c>
      <c r="BA47" s="11">
        <v>1178750</v>
      </c>
      <c r="BB47" s="11">
        <v>1060876</v>
      </c>
      <c r="BC47" s="11">
        <v>1150536.25</v>
      </c>
      <c r="BD47" s="11">
        <f>BC47-BB47</f>
        <v>89660.25</v>
      </c>
      <c r="BE47" s="11">
        <f>IF(BB47=0,0,BC47/BB47*100)</f>
        <v>108.45152967924621</v>
      </c>
      <c r="BF47" s="11">
        <v>288220</v>
      </c>
      <c r="BG47" s="11">
        <v>288220</v>
      </c>
      <c r="BH47" s="11">
        <v>286339</v>
      </c>
      <c r="BI47" s="11">
        <v>304271.87</v>
      </c>
      <c r="BJ47" s="11">
        <f>BI47-BH47</f>
        <v>17932.869999999995</v>
      </c>
      <c r="BK47" s="11">
        <f>IF(BH47=0,0,BI47/BH47*100)</f>
        <v>106.26281086404576</v>
      </c>
      <c r="BL47" s="11">
        <v>416850</v>
      </c>
      <c r="BM47" s="11">
        <v>416850</v>
      </c>
      <c r="BN47" s="11">
        <v>375170</v>
      </c>
      <c r="BO47" s="11">
        <v>475025.65</v>
      </c>
      <c r="BP47" s="11">
        <f>BO47-BN47</f>
        <v>99855.650000000023</v>
      </c>
      <c r="BQ47" s="11">
        <f>IF(BN47=0,0,BO47/BN47*100)</f>
        <v>126.61610736466136</v>
      </c>
      <c r="BR47" s="11">
        <v>810000</v>
      </c>
      <c r="BS47" s="11">
        <v>810000</v>
      </c>
      <c r="BT47" s="11">
        <v>732000</v>
      </c>
      <c r="BU47" s="11">
        <v>878723.37</v>
      </c>
      <c r="BV47" s="11">
        <f>BU47-BT47</f>
        <v>146723.37</v>
      </c>
      <c r="BW47" s="11">
        <f>IF(BT47=0,0,BU47/BT47*100)</f>
        <v>120.04417622950821</v>
      </c>
      <c r="BX47" s="11">
        <v>850000</v>
      </c>
      <c r="BY47" s="11">
        <v>850000</v>
      </c>
      <c r="BZ47" s="11">
        <v>704356</v>
      </c>
      <c r="CA47" s="11">
        <v>974075.29</v>
      </c>
      <c r="CB47" s="11">
        <f>CA47-BZ47</f>
        <v>269719.29000000004</v>
      </c>
      <c r="CC47" s="11">
        <f>IF(BZ47=0,0,CA47/BZ47*100)</f>
        <v>138.2930350561364</v>
      </c>
      <c r="CD47" s="11">
        <v>910000</v>
      </c>
      <c r="CE47" s="11">
        <v>910000</v>
      </c>
      <c r="CF47" s="11">
        <v>819000</v>
      </c>
      <c r="CG47" s="11">
        <v>1143042.5</v>
      </c>
      <c r="CH47" s="11">
        <f>CG47-CF47</f>
        <v>324042.5</v>
      </c>
      <c r="CI47" s="11">
        <f>IF(CF47=0,0,CG47/CF47*100)</f>
        <v>139.56562881562883</v>
      </c>
      <c r="CJ47" s="11">
        <v>783500</v>
      </c>
      <c r="CK47" s="11">
        <v>783500</v>
      </c>
      <c r="CL47" s="11">
        <v>696200</v>
      </c>
      <c r="CM47" s="11">
        <v>792073.63</v>
      </c>
      <c r="CN47" s="11">
        <f>CM47-CL47</f>
        <v>95873.63</v>
      </c>
      <c r="CO47" s="11">
        <f>IF(CL47=0,0,CM47/CL47*100)</f>
        <v>113.7709896581442</v>
      </c>
      <c r="CP47" s="11">
        <v>700000</v>
      </c>
      <c r="CQ47" s="11">
        <v>700000</v>
      </c>
      <c r="CR47" s="11">
        <v>630000</v>
      </c>
      <c r="CS47" s="11">
        <v>864518.79</v>
      </c>
      <c r="CT47" s="11">
        <f>CS47-CR47</f>
        <v>234518.79000000004</v>
      </c>
      <c r="CU47" s="11">
        <f>IF(CR47=0,0,CS47/CR47*100)</f>
        <v>137.22520476190476</v>
      </c>
      <c r="CV47" s="11">
        <v>488878</v>
      </c>
      <c r="CW47" s="11">
        <v>488878</v>
      </c>
      <c r="CX47" s="11">
        <v>483187</v>
      </c>
      <c r="CY47" s="11">
        <v>628658.78</v>
      </c>
      <c r="CZ47" s="11">
        <f>CY47-CX47</f>
        <v>145471.78000000003</v>
      </c>
      <c r="DA47" s="11">
        <f>IF(CX47=0,0,CY47/CX47*100)</f>
        <v>130.10672472562385</v>
      </c>
      <c r="DB47" s="11">
        <v>605000</v>
      </c>
      <c r="DC47" s="11">
        <v>605000</v>
      </c>
      <c r="DD47" s="11">
        <v>542540</v>
      </c>
      <c r="DE47" s="11">
        <v>645095.05000000005</v>
      </c>
      <c r="DF47" s="11">
        <f>DE47-DD47</f>
        <v>102555.05000000005</v>
      </c>
      <c r="DG47" s="11">
        <f>IF(DD47=0,0,DE47/DD47*100)</f>
        <v>118.90276292992223</v>
      </c>
      <c r="DH47" s="11">
        <v>787700</v>
      </c>
      <c r="DI47" s="11">
        <v>787700</v>
      </c>
      <c r="DJ47" s="11">
        <v>708940</v>
      </c>
      <c r="DK47" s="11">
        <v>825391.25</v>
      </c>
      <c r="DL47" s="11">
        <f>DK47-DJ47</f>
        <v>116451.25</v>
      </c>
      <c r="DM47" s="11">
        <f>IF(DJ47=0,0,DK47/DJ47*100)</f>
        <v>116.42610799221373</v>
      </c>
      <c r="DN47" s="11">
        <v>195797</v>
      </c>
      <c r="DO47" s="11">
        <v>195797</v>
      </c>
      <c r="DP47" s="11">
        <v>195797</v>
      </c>
      <c r="DQ47" s="11">
        <v>204461.05</v>
      </c>
      <c r="DR47" s="11">
        <f>DQ47-DP47</f>
        <v>8664.0499999999884</v>
      </c>
      <c r="DS47" s="11">
        <f>IF(DP47=0,0,DQ47/DP47*100)</f>
        <v>104.42501672650755</v>
      </c>
      <c r="DT47" s="11">
        <v>821110</v>
      </c>
      <c r="DU47" s="11">
        <v>821110</v>
      </c>
      <c r="DV47" s="11">
        <v>738998</v>
      </c>
      <c r="DW47" s="11">
        <v>961433.44</v>
      </c>
      <c r="DX47" s="11">
        <f>DW47-DV47</f>
        <v>222435.43999999994</v>
      </c>
      <c r="DY47" s="11">
        <f>IF(DV47=0,0,DW47/DV47*100)</f>
        <v>130.09959972828071</v>
      </c>
      <c r="DZ47" s="11">
        <v>618073</v>
      </c>
      <c r="EA47" s="11">
        <v>618073</v>
      </c>
      <c r="EB47" s="11">
        <v>554629</v>
      </c>
      <c r="EC47" s="11">
        <v>655454.06000000006</v>
      </c>
      <c r="ED47" s="11">
        <f>EC47-EB47</f>
        <v>100825.06000000006</v>
      </c>
      <c r="EE47" s="11">
        <f>IF(EB47=0,0,EC47/EB47*100)</f>
        <v>118.17882945175965</v>
      </c>
      <c r="EF47" s="11">
        <v>900000</v>
      </c>
      <c r="EG47" s="11">
        <v>900000</v>
      </c>
      <c r="EH47" s="11">
        <v>815000</v>
      </c>
      <c r="EI47" s="11">
        <v>1069215.8999999999</v>
      </c>
      <c r="EJ47" s="11">
        <f>EI47-EH47</f>
        <v>254215.89999999991</v>
      </c>
      <c r="EK47" s="11">
        <f>IF(EH47=0,0,EI47/EH47*100)</f>
        <v>131.19213496932514</v>
      </c>
    </row>
    <row r="48" spans="1:141" x14ac:dyDescent="0.2">
      <c r="A48" s="10"/>
      <c r="B48" s="10">
        <v>20000000</v>
      </c>
      <c r="C48" s="10" t="s">
        <v>73</v>
      </c>
      <c r="D48" s="11">
        <v>2952248</v>
      </c>
      <c r="E48" s="11">
        <v>2980848</v>
      </c>
      <c r="F48" s="11">
        <v>2754678</v>
      </c>
      <c r="G48" s="11">
        <v>3288806.22</v>
      </c>
      <c r="H48" s="11">
        <f>G48-F48</f>
        <v>534128.2200000002</v>
      </c>
      <c r="I48" s="11">
        <f>IF(F48=0,0,G48/F48*100)</f>
        <v>119.38986044829922</v>
      </c>
      <c r="J48" s="11">
        <v>445885</v>
      </c>
      <c r="K48" s="11">
        <v>445885</v>
      </c>
      <c r="L48" s="11">
        <v>409680</v>
      </c>
      <c r="M48" s="11">
        <v>693407.3</v>
      </c>
      <c r="N48" s="11">
        <f>M48-L48</f>
        <v>283727.30000000005</v>
      </c>
      <c r="O48" s="11">
        <f>IF(L48=0,0,M48/L48*100)</f>
        <v>169.25583382151925</v>
      </c>
      <c r="P48" s="11">
        <v>2481160</v>
      </c>
      <c r="Q48" s="11">
        <v>2496160</v>
      </c>
      <c r="R48" s="11">
        <v>2308175</v>
      </c>
      <c r="S48" s="11">
        <v>2506359.12</v>
      </c>
      <c r="T48" s="11">
        <f>S48-R48</f>
        <v>198184.12000000011</v>
      </c>
      <c r="U48" s="11">
        <f>IF(R48=0,0,S48/R48*100)</f>
        <v>108.58618259014156</v>
      </c>
      <c r="V48" s="11">
        <v>2481160</v>
      </c>
      <c r="W48" s="11">
        <v>2496160</v>
      </c>
      <c r="X48" s="11">
        <v>2308175</v>
      </c>
      <c r="Y48" s="11">
        <v>2506359.12</v>
      </c>
      <c r="Z48" s="11">
        <f>Y48-X48</f>
        <v>198184.12000000011</v>
      </c>
      <c r="AA48" s="11">
        <f>IF(X48=0,0,Y48/X48*100)</f>
        <v>108.58618259014156</v>
      </c>
      <c r="AB48" s="11">
        <v>25203</v>
      </c>
      <c r="AC48" s="11">
        <v>38803</v>
      </c>
      <c r="AD48" s="11">
        <v>36823</v>
      </c>
      <c r="AE48" s="11">
        <v>89039.799999999988</v>
      </c>
      <c r="AF48" s="11">
        <f>AE48-AD48</f>
        <v>52216.799999999988</v>
      </c>
      <c r="AG48" s="11">
        <f>IF(AD48=0,0,AE48/AD48*100)</f>
        <v>241.8048502294761</v>
      </c>
      <c r="AH48" s="11">
        <v>3000</v>
      </c>
      <c r="AI48" s="11">
        <v>3000</v>
      </c>
      <c r="AJ48" s="11">
        <v>3000</v>
      </c>
      <c r="AK48" s="11">
        <v>17276.16</v>
      </c>
      <c r="AL48" s="11">
        <f>AK48-AJ48</f>
        <v>14276.16</v>
      </c>
      <c r="AM48" s="11">
        <f>IF(AJ48=0,0,AK48/AJ48*100)</f>
        <v>575.87200000000007</v>
      </c>
      <c r="AN48" s="11">
        <v>1494</v>
      </c>
      <c r="AO48" s="11">
        <v>1494</v>
      </c>
      <c r="AP48" s="11">
        <v>1364</v>
      </c>
      <c r="AQ48" s="11">
        <v>475.83</v>
      </c>
      <c r="AR48" s="11">
        <f>AQ48-AP48</f>
        <v>-888.17000000000007</v>
      </c>
      <c r="AS48" s="11">
        <f>IF(AP48=0,0,AQ48/AP48*100)</f>
        <v>34.88489736070381</v>
      </c>
      <c r="AT48" s="11">
        <v>3000</v>
      </c>
      <c r="AU48" s="11">
        <v>3000</v>
      </c>
      <c r="AV48" s="11">
        <v>2750</v>
      </c>
      <c r="AW48" s="11">
        <v>1221.55</v>
      </c>
      <c r="AX48" s="11">
        <f>AW48-AV48</f>
        <v>-1528.45</v>
      </c>
      <c r="AY48" s="11">
        <f>IF(AV48=0,0,AW48/AV48*100)</f>
        <v>44.42</v>
      </c>
      <c r="AZ48" s="11">
        <v>470</v>
      </c>
      <c r="BA48" s="11">
        <v>470</v>
      </c>
      <c r="BB48" s="11">
        <v>365</v>
      </c>
      <c r="BC48" s="11">
        <v>505.39</v>
      </c>
      <c r="BD48" s="11">
        <f>BC48-BB48</f>
        <v>140.38999999999999</v>
      </c>
      <c r="BE48" s="11">
        <f>IF(BB48=0,0,BC48/BB48*100)</f>
        <v>138.46301369863014</v>
      </c>
      <c r="BF48" s="11">
        <v>735</v>
      </c>
      <c r="BG48" s="11">
        <v>735</v>
      </c>
      <c r="BH48" s="11">
        <v>735</v>
      </c>
      <c r="BI48" s="11">
        <v>283.79999999999995</v>
      </c>
      <c r="BJ48" s="11">
        <f>BI48-BH48</f>
        <v>-451.20000000000005</v>
      </c>
      <c r="BK48" s="11">
        <f>IF(BH48=0,0,BI48/BH48*100)</f>
        <v>38.612244897959172</v>
      </c>
      <c r="BL48" s="11">
        <v>1150</v>
      </c>
      <c r="BM48" s="11">
        <v>1150</v>
      </c>
      <c r="BN48" s="11">
        <v>840</v>
      </c>
      <c r="BO48" s="11">
        <v>983.96</v>
      </c>
      <c r="BP48" s="11">
        <f>BO48-BN48</f>
        <v>143.96000000000004</v>
      </c>
      <c r="BQ48" s="11">
        <f>IF(BN48=0,0,BO48/BN48*100)</f>
        <v>117.13809523809525</v>
      </c>
      <c r="BR48" s="11">
        <v>3837</v>
      </c>
      <c r="BS48" s="11">
        <v>3837</v>
      </c>
      <c r="BT48" s="11">
        <v>3515</v>
      </c>
      <c r="BU48" s="11">
        <v>7502.16</v>
      </c>
      <c r="BV48" s="11">
        <f>BU48-BT48</f>
        <v>3987.16</v>
      </c>
      <c r="BW48" s="11">
        <f>IF(BT48=0,0,BU48/BT48*100)</f>
        <v>213.43271692745378</v>
      </c>
      <c r="BX48" s="11">
        <v>680</v>
      </c>
      <c r="BY48" s="11">
        <v>680</v>
      </c>
      <c r="BZ48" s="11">
        <v>621</v>
      </c>
      <c r="CA48" s="11">
        <v>448.45000000000005</v>
      </c>
      <c r="CB48" s="11">
        <f>CA48-BZ48</f>
        <v>-172.54999999999995</v>
      </c>
      <c r="CC48" s="11">
        <f>IF(BZ48=0,0,CA48/BZ48*100)</f>
        <v>72.214170692431566</v>
      </c>
      <c r="CD48" s="11">
        <v>1080</v>
      </c>
      <c r="CE48" s="11">
        <v>1080</v>
      </c>
      <c r="CF48" s="11">
        <v>987</v>
      </c>
      <c r="CG48" s="11">
        <v>435.37</v>
      </c>
      <c r="CH48" s="11">
        <f>CG48-CF48</f>
        <v>-551.63</v>
      </c>
      <c r="CI48" s="11">
        <f>IF(CF48=0,0,CG48/CF48*100)</f>
        <v>44.11043566362715</v>
      </c>
      <c r="CJ48" s="11">
        <v>0</v>
      </c>
      <c r="CK48" s="11">
        <v>0</v>
      </c>
      <c r="CL48" s="11">
        <v>0</v>
      </c>
      <c r="CM48" s="11">
        <v>10167.76</v>
      </c>
      <c r="CN48" s="11">
        <f>CM48-CL48</f>
        <v>10167.76</v>
      </c>
      <c r="CO48" s="11">
        <f>IF(CL48=0,0,CM48/CL48*100)</f>
        <v>0</v>
      </c>
      <c r="CP48" s="11">
        <v>3100</v>
      </c>
      <c r="CQ48" s="11">
        <v>3100</v>
      </c>
      <c r="CR48" s="11">
        <v>2850</v>
      </c>
      <c r="CS48" s="11">
        <v>2662.0400000000004</v>
      </c>
      <c r="CT48" s="11">
        <f>CS48-CR48</f>
        <v>-187.95999999999958</v>
      </c>
      <c r="CU48" s="11">
        <f>IF(CR48=0,0,CS48/CR48*100)</f>
        <v>93.404912280701765</v>
      </c>
      <c r="CV48" s="11">
        <v>2357</v>
      </c>
      <c r="CW48" s="11">
        <v>2357</v>
      </c>
      <c r="CX48" s="11">
        <v>2233</v>
      </c>
      <c r="CY48" s="11">
        <v>6860.9</v>
      </c>
      <c r="CZ48" s="11">
        <f>CY48-CX48</f>
        <v>4627.8999999999996</v>
      </c>
      <c r="DA48" s="11">
        <f>IF(CX48=0,0,CY48/CX48*100)</f>
        <v>307.25033587102553</v>
      </c>
      <c r="DB48" s="11">
        <v>690</v>
      </c>
      <c r="DC48" s="11">
        <v>690</v>
      </c>
      <c r="DD48" s="11">
        <v>659</v>
      </c>
      <c r="DE48" s="11">
        <v>156.73999999999998</v>
      </c>
      <c r="DF48" s="11">
        <f>DE48-DD48</f>
        <v>-502.26</v>
      </c>
      <c r="DG48" s="11">
        <f>IF(DD48=0,0,DE48/DD48*100)</f>
        <v>23.784522003034901</v>
      </c>
      <c r="DH48" s="11">
        <v>0</v>
      </c>
      <c r="DI48" s="11">
        <v>0</v>
      </c>
      <c r="DJ48" s="11">
        <v>0</v>
      </c>
      <c r="DK48" s="11">
        <v>216.09</v>
      </c>
      <c r="DL48" s="11">
        <f>DK48-DJ48</f>
        <v>216.09</v>
      </c>
      <c r="DM48" s="11">
        <f>IF(DJ48=0,0,DK48/DJ48*100)</f>
        <v>0</v>
      </c>
      <c r="DN48" s="11">
        <v>1020</v>
      </c>
      <c r="DO48" s="11">
        <v>1020</v>
      </c>
      <c r="DP48" s="11">
        <v>959</v>
      </c>
      <c r="DQ48" s="11">
        <v>15610.32</v>
      </c>
      <c r="DR48" s="11">
        <f>DQ48-DP48</f>
        <v>14651.32</v>
      </c>
      <c r="DS48" s="11">
        <f>IF(DP48=0,0,DQ48/DP48*100)</f>
        <v>1627.7705943691344</v>
      </c>
      <c r="DT48" s="11">
        <v>470</v>
      </c>
      <c r="DU48" s="11">
        <v>470</v>
      </c>
      <c r="DV48" s="11">
        <v>428</v>
      </c>
      <c r="DW48" s="11">
        <v>7040.21</v>
      </c>
      <c r="DX48" s="11">
        <f>DW48-DV48</f>
        <v>6612.21</v>
      </c>
      <c r="DY48" s="11">
        <f>IF(DV48=0,0,DW48/DV48*100)</f>
        <v>1644.9088785046729</v>
      </c>
      <c r="DZ48" s="11">
        <v>20</v>
      </c>
      <c r="EA48" s="11">
        <v>20</v>
      </c>
      <c r="EB48" s="11">
        <v>17</v>
      </c>
      <c r="EC48" s="11">
        <v>285.43</v>
      </c>
      <c r="ED48" s="11">
        <f>EC48-EB48</f>
        <v>268.43</v>
      </c>
      <c r="EE48" s="11">
        <f>IF(EB48=0,0,EC48/EB48*100)</f>
        <v>1679</v>
      </c>
      <c r="EF48" s="11">
        <v>2100</v>
      </c>
      <c r="EG48" s="11">
        <v>15700</v>
      </c>
      <c r="EH48" s="11">
        <v>15500</v>
      </c>
      <c r="EI48" s="11">
        <v>16907.640000000003</v>
      </c>
      <c r="EJ48" s="11">
        <f>EI48-EH48</f>
        <v>1407.6400000000031</v>
      </c>
      <c r="EK48" s="11">
        <f>IF(EH48=0,0,EI48/EH48*100)</f>
        <v>109.08154838709679</v>
      </c>
    </row>
    <row r="49" spans="1:141" x14ac:dyDescent="0.2">
      <c r="A49" s="10"/>
      <c r="B49" s="10">
        <v>21000000</v>
      </c>
      <c r="C49" s="10" t="s">
        <v>74</v>
      </c>
      <c r="D49" s="11">
        <v>180557</v>
      </c>
      <c r="E49" s="11">
        <v>194157</v>
      </c>
      <c r="F49" s="11">
        <v>184390</v>
      </c>
      <c r="G49" s="11">
        <v>155333.56</v>
      </c>
      <c r="H49" s="11">
        <f>G49-F49</f>
        <v>-29056.440000000002</v>
      </c>
      <c r="I49" s="11">
        <f>IF(F49=0,0,G49/F49*100)</f>
        <v>84.241856933673191</v>
      </c>
      <c r="J49" s="11">
        <v>2000</v>
      </c>
      <c r="K49" s="11">
        <v>2000</v>
      </c>
      <c r="L49" s="11">
        <v>2000</v>
      </c>
      <c r="M49" s="11">
        <v>9134.59</v>
      </c>
      <c r="N49" s="11">
        <f>M49-L49</f>
        <v>7134.59</v>
      </c>
      <c r="O49" s="11">
        <f>IF(L49=0,0,M49/L49*100)</f>
        <v>456.72949999999997</v>
      </c>
      <c r="P49" s="11">
        <v>177605</v>
      </c>
      <c r="Q49" s="11">
        <v>177605</v>
      </c>
      <c r="R49" s="11">
        <v>167850</v>
      </c>
      <c r="S49" s="11">
        <v>76698.7</v>
      </c>
      <c r="T49" s="11">
        <f>S49-R49</f>
        <v>-91151.3</v>
      </c>
      <c r="U49" s="11">
        <f>IF(R49=0,0,S49/R49*100)</f>
        <v>45.694787012213283</v>
      </c>
      <c r="V49" s="11">
        <v>177605</v>
      </c>
      <c r="W49" s="11">
        <v>177605</v>
      </c>
      <c r="X49" s="11">
        <v>167850</v>
      </c>
      <c r="Y49" s="11">
        <v>76698.7</v>
      </c>
      <c r="Z49" s="11">
        <f>Y49-X49</f>
        <v>-91151.3</v>
      </c>
      <c r="AA49" s="11">
        <f>IF(X49=0,0,Y49/X49*100)</f>
        <v>45.694787012213283</v>
      </c>
      <c r="AB49" s="11">
        <v>952</v>
      </c>
      <c r="AC49" s="11">
        <v>14552</v>
      </c>
      <c r="AD49" s="11">
        <v>14540</v>
      </c>
      <c r="AE49" s="11">
        <v>69500.27</v>
      </c>
      <c r="AF49" s="11">
        <f>AE49-AD49</f>
        <v>54960.270000000004</v>
      </c>
      <c r="AG49" s="11">
        <f>IF(AD49=0,0,AE49/AD49*100)</f>
        <v>477.99360385144433</v>
      </c>
      <c r="AH49" s="11">
        <v>700</v>
      </c>
      <c r="AI49" s="11">
        <v>700</v>
      </c>
      <c r="AJ49" s="11">
        <v>700</v>
      </c>
      <c r="AK49" s="11">
        <v>17000</v>
      </c>
      <c r="AL49" s="11">
        <f>AK49-AJ49</f>
        <v>16300</v>
      </c>
      <c r="AM49" s="11">
        <f>IF(AJ49=0,0,AK49/AJ49*100)</f>
        <v>2428.5714285714284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51</v>
      </c>
      <c r="BD49" s="11">
        <f>BC49-BB49</f>
        <v>51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150</v>
      </c>
      <c r="BS49" s="11">
        <v>150</v>
      </c>
      <c r="BT49" s="11">
        <v>138</v>
      </c>
      <c r="BU49" s="11">
        <v>4833.58</v>
      </c>
      <c r="BV49" s="11">
        <f>BU49-BT49</f>
        <v>4695.58</v>
      </c>
      <c r="BW49" s="11">
        <f>IF(BT49=0,0,BU49/BT49*100)</f>
        <v>3502.5942028985505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10000</v>
      </c>
      <c r="CN49" s="11">
        <f>CM49-CL49</f>
        <v>10000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272</v>
      </c>
      <c r="CT49" s="11">
        <f>CS49-CR49</f>
        <v>272</v>
      </c>
      <c r="CU49" s="11">
        <f>IF(CR49=0,0,CS49/CR49*100)</f>
        <v>0</v>
      </c>
      <c r="CV49" s="11">
        <v>102</v>
      </c>
      <c r="CW49" s="11">
        <v>102</v>
      </c>
      <c r="CX49" s="11">
        <v>102</v>
      </c>
      <c r="CY49" s="11">
        <v>1354.96</v>
      </c>
      <c r="CZ49" s="11">
        <f>CY49-CX49</f>
        <v>1252.96</v>
      </c>
      <c r="DA49" s="11">
        <f>IF(CX49=0,0,CY49/CX49*100)</f>
        <v>1328.3921568627452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14806.73</v>
      </c>
      <c r="DR49" s="11">
        <f>DQ49-DP49</f>
        <v>14806.73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6800</v>
      </c>
      <c r="DX49" s="11">
        <f>DW49-DV49</f>
        <v>6800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13600</v>
      </c>
      <c r="EH49" s="11">
        <v>13600</v>
      </c>
      <c r="EI49" s="11">
        <v>14382</v>
      </c>
      <c r="EJ49" s="11">
        <f>EI49-EH49</f>
        <v>782</v>
      </c>
      <c r="EK49" s="11">
        <f>IF(EH49=0,0,EI49/EH49*100)</f>
        <v>105.75000000000001</v>
      </c>
    </row>
    <row r="50" spans="1:141" x14ac:dyDescent="0.2">
      <c r="A50" s="10"/>
      <c r="B50" s="10">
        <v>21010000</v>
      </c>
      <c r="C50" s="10" t="s">
        <v>75</v>
      </c>
      <c r="D50" s="11">
        <v>21900</v>
      </c>
      <c r="E50" s="11">
        <v>21900</v>
      </c>
      <c r="F50" s="11">
        <v>21900</v>
      </c>
      <c r="G50" s="11">
        <v>9134.59</v>
      </c>
      <c r="H50" s="11">
        <f>G50-F50</f>
        <v>-12765.41</v>
      </c>
      <c r="I50" s="11">
        <f>IF(F50=0,0,G50/F50*100)</f>
        <v>41.710456621004568</v>
      </c>
      <c r="J50" s="11">
        <v>2000</v>
      </c>
      <c r="K50" s="11">
        <v>2000</v>
      </c>
      <c r="L50" s="11">
        <v>2000</v>
      </c>
      <c r="M50" s="11">
        <v>9134.59</v>
      </c>
      <c r="N50" s="11">
        <f>M50-L50</f>
        <v>7134.59</v>
      </c>
      <c r="O50" s="11">
        <f>IF(L50=0,0,M50/L50*100)</f>
        <v>456.72949999999997</v>
      </c>
      <c r="P50" s="11">
        <v>19900</v>
      </c>
      <c r="Q50" s="11">
        <v>19900</v>
      </c>
      <c r="R50" s="11">
        <v>19900</v>
      </c>
      <c r="S50" s="11">
        <v>0</v>
      </c>
      <c r="T50" s="11">
        <f>S50-R50</f>
        <v>-19900</v>
      </c>
      <c r="U50" s="11">
        <f>IF(R50=0,0,S50/R50*100)</f>
        <v>0</v>
      </c>
      <c r="V50" s="11">
        <v>19900</v>
      </c>
      <c r="W50" s="11">
        <v>19900</v>
      </c>
      <c r="X50" s="11">
        <v>19900</v>
      </c>
      <c r="Y50" s="11">
        <v>0</v>
      </c>
      <c r="Z50" s="11">
        <f>Y50-X50</f>
        <v>-19900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2">
      <c r="A51" s="10"/>
      <c r="B51" s="10">
        <v>21010300</v>
      </c>
      <c r="C51" s="10" t="s">
        <v>76</v>
      </c>
      <c r="D51" s="11">
        <v>21900</v>
      </c>
      <c r="E51" s="11">
        <v>21900</v>
      </c>
      <c r="F51" s="11">
        <v>21900</v>
      </c>
      <c r="G51" s="11">
        <v>9134.59</v>
      </c>
      <c r="H51" s="11">
        <f>G51-F51</f>
        <v>-12765.41</v>
      </c>
      <c r="I51" s="11">
        <f>IF(F51=0,0,G51/F51*100)</f>
        <v>41.710456621004568</v>
      </c>
      <c r="J51" s="11">
        <v>2000</v>
      </c>
      <c r="K51" s="11">
        <v>2000</v>
      </c>
      <c r="L51" s="11">
        <v>2000</v>
      </c>
      <c r="M51" s="11">
        <v>9134.59</v>
      </c>
      <c r="N51" s="11">
        <f>M51-L51</f>
        <v>7134.59</v>
      </c>
      <c r="O51" s="11">
        <f>IF(L51=0,0,M51/L51*100)</f>
        <v>456.72949999999997</v>
      </c>
      <c r="P51" s="11">
        <v>19900</v>
      </c>
      <c r="Q51" s="11">
        <v>19900</v>
      </c>
      <c r="R51" s="11">
        <v>19900</v>
      </c>
      <c r="S51" s="11">
        <v>0</v>
      </c>
      <c r="T51" s="11">
        <f>S51-R51</f>
        <v>-19900</v>
      </c>
      <c r="U51" s="11">
        <f>IF(R51=0,0,S51/R51*100)</f>
        <v>0</v>
      </c>
      <c r="V51" s="11">
        <v>19900</v>
      </c>
      <c r="W51" s="11">
        <v>19900</v>
      </c>
      <c r="X51" s="11">
        <v>19900</v>
      </c>
      <c r="Y51" s="11">
        <v>0</v>
      </c>
      <c r="Z51" s="11">
        <f>Y51-X51</f>
        <v>-19900</v>
      </c>
      <c r="AA51" s="11">
        <f>IF(X51=0,0,Y51/X51*100)</f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2">
      <c r="A52" s="10"/>
      <c r="B52" s="10">
        <v>21080000</v>
      </c>
      <c r="C52" s="10" t="s">
        <v>77</v>
      </c>
      <c r="D52" s="11">
        <v>158657</v>
      </c>
      <c r="E52" s="11">
        <v>172257</v>
      </c>
      <c r="F52" s="11">
        <v>162490</v>
      </c>
      <c r="G52" s="11">
        <v>146198.97</v>
      </c>
      <c r="H52" s="11">
        <f>G52-F52</f>
        <v>-16291.029999999999</v>
      </c>
      <c r="I52" s="11">
        <f>IF(F52=0,0,G52/F52*100)</f>
        <v>89.974133792848789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157705</v>
      </c>
      <c r="Q52" s="11">
        <v>157705</v>
      </c>
      <c r="R52" s="11">
        <v>147950</v>
      </c>
      <c r="S52" s="11">
        <v>76698.7</v>
      </c>
      <c r="T52" s="11">
        <f>S52-R52</f>
        <v>-71251.3</v>
      </c>
      <c r="U52" s="11">
        <f>IF(R52=0,0,S52/R52*100)</f>
        <v>51.840959783710716</v>
      </c>
      <c r="V52" s="11">
        <v>157705</v>
      </c>
      <c r="W52" s="11">
        <v>157705</v>
      </c>
      <c r="X52" s="11">
        <v>147950</v>
      </c>
      <c r="Y52" s="11">
        <v>76698.7</v>
      </c>
      <c r="Z52" s="11">
        <f>Y52-X52</f>
        <v>-71251.3</v>
      </c>
      <c r="AA52" s="11">
        <f>IF(X52=0,0,Y52/X52*100)</f>
        <v>51.840959783710716</v>
      </c>
      <c r="AB52" s="11">
        <v>952</v>
      </c>
      <c r="AC52" s="11">
        <v>14552</v>
      </c>
      <c r="AD52" s="11">
        <v>14540</v>
      </c>
      <c r="AE52" s="11">
        <v>69500.27</v>
      </c>
      <c r="AF52" s="11">
        <f>AE52-AD52</f>
        <v>54960.270000000004</v>
      </c>
      <c r="AG52" s="11">
        <f>IF(AD52=0,0,AE52/AD52*100)</f>
        <v>477.99360385144433</v>
      </c>
      <c r="AH52" s="11">
        <v>700</v>
      </c>
      <c r="AI52" s="11">
        <v>700</v>
      </c>
      <c r="AJ52" s="11">
        <v>700</v>
      </c>
      <c r="AK52" s="11">
        <v>17000</v>
      </c>
      <c r="AL52" s="11">
        <f>AK52-AJ52</f>
        <v>16300</v>
      </c>
      <c r="AM52" s="11">
        <f>IF(AJ52=0,0,AK52/AJ52*100)</f>
        <v>2428.5714285714284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51</v>
      </c>
      <c r="BD52" s="11">
        <f>BC52-BB52</f>
        <v>51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138</v>
      </c>
      <c r="BU52" s="11">
        <v>4833.58</v>
      </c>
      <c r="BV52" s="11">
        <f>BU52-BT52</f>
        <v>4695.58</v>
      </c>
      <c r="BW52" s="11">
        <f>IF(BT52=0,0,BU52/BT52*100)</f>
        <v>3502.5942028985505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10000</v>
      </c>
      <c r="CN52" s="11">
        <f>CM52-CL52</f>
        <v>10000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272</v>
      </c>
      <c r="CT52" s="11">
        <f>CS52-CR52</f>
        <v>272</v>
      </c>
      <c r="CU52" s="11">
        <f>IF(CR52=0,0,CS52/CR52*100)</f>
        <v>0</v>
      </c>
      <c r="CV52" s="11">
        <v>102</v>
      </c>
      <c r="CW52" s="11">
        <v>102</v>
      </c>
      <c r="CX52" s="11">
        <v>102</v>
      </c>
      <c r="CY52" s="11">
        <v>1354.96</v>
      </c>
      <c r="CZ52" s="11">
        <f>CY52-CX52</f>
        <v>1252.96</v>
      </c>
      <c r="DA52" s="11">
        <f>IF(CX52=0,0,CY52/CX52*100)</f>
        <v>1328.3921568627452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14806.73</v>
      </c>
      <c r="DR52" s="11">
        <f>DQ52-DP52</f>
        <v>14806.73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6800</v>
      </c>
      <c r="DX52" s="11">
        <f>DW52-DV52</f>
        <v>6800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13600</v>
      </c>
      <c r="EH52" s="11">
        <v>13600</v>
      </c>
      <c r="EI52" s="11">
        <v>14382</v>
      </c>
      <c r="EJ52" s="11">
        <f>EI52-EH52</f>
        <v>782</v>
      </c>
      <c r="EK52" s="11">
        <f>IF(EH52=0,0,EI52/EH52*100)</f>
        <v>105.75000000000001</v>
      </c>
    </row>
    <row r="53" spans="1:141" x14ac:dyDescent="0.2">
      <c r="A53" s="10"/>
      <c r="B53" s="10">
        <v>21081100</v>
      </c>
      <c r="C53" s="10" t="s">
        <v>78</v>
      </c>
      <c r="D53" s="11">
        <v>11022</v>
      </c>
      <c r="E53" s="11">
        <v>11022</v>
      </c>
      <c r="F53" s="11">
        <v>10360</v>
      </c>
      <c r="G53" s="11">
        <v>18208.27</v>
      </c>
      <c r="H53" s="11">
        <f>G53-F53</f>
        <v>7848.27</v>
      </c>
      <c r="I53" s="11">
        <f>IF(F53=0,0,G53/F53*100)</f>
        <v>175.75550193050194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10070</v>
      </c>
      <c r="Q53" s="11">
        <v>10070</v>
      </c>
      <c r="R53" s="11">
        <v>9420</v>
      </c>
      <c r="S53" s="11">
        <v>6108</v>
      </c>
      <c r="T53" s="11">
        <f>S53-R53</f>
        <v>-3312</v>
      </c>
      <c r="U53" s="11">
        <f>IF(R53=0,0,S53/R53*100)</f>
        <v>64.840764331210181</v>
      </c>
      <c r="V53" s="11">
        <v>10070</v>
      </c>
      <c r="W53" s="11">
        <v>10070</v>
      </c>
      <c r="X53" s="11">
        <v>9420</v>
      </c>
      <c r="Y53" s="11">
        <v>6108</v>
      </c>
      <c r="Z53" s="11">
        <f>Y53-X53</f>
        <v>-3312</v>
      </c>
      <c r="AA53" s="11">
        <f>IF(X53=0,0,Y53/X53*100)</f>
        <v>64.840764331210181</v>
      </c>
      <c r="AB53" s="11">
        <v>952</v>
      </c>
      <c r="AC53" s="11">
        <v>952</v>
      </c>
      <c r="AD53" s="11">
        <v>940</v>
      </c>
      <c r="AE53" s="11">
        <v>12100.27</v>
      </c>
      <c r="AF53" s="11">
        <f>AE53-AD53</f>
        <v>11160.27</v>
      </c>
      <c r="AG53" s="11">
        <f>IF(AD53=0,0,AE53/AD53*100)</f>
        <v>1287.2627659574468</v>
      </c>
      <c r="AH53" s="11">
        <v>700</v>
      </c>
      <c r="AI53" s="11">
        <v>700</v>
      </c>
      <c r="AJ53" s="11">
        <v>700</v>
      </c>
      <c r="AK53" s="11">
        <v>0</v>
      </c>
      <c r="AL53" s="11">
        <f>AK53-AJ53</f>
        <v>-700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51</v>
      </c>
      <c r="BD53" s="11">
        <f>BC53-BB53</f>
        <v>51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150</v>
      </c>
      <c r="BS53" s="11">
        <v>150</v>
      </c>
      <c r="BT53" s="11">
        <v>138</v>
      </c>
      <c r="BU53" s="11">
        <v>4833.58</v>
      </c>
      <c r="BV53" s="11">
        <f>BU53-BT53</f>
        <v>4695.58</v>
      </c>
      <c r="BW53" s="11">
        <f>IF(BT53=0,0,BU53/BT53*100)</f>
        <v>3502.5942028985505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272</v>
      </c>
      <c r="CT53" s="11">
        <f>CS53-CR53</f>
        <v>272</v>
      </c>
      <c r="CU53" s="11">
        <f>IF(CR53=0,0,CS53/CR53*100)</f>
        <v>0</v>
      </c>
      <c r="CV53" s="11">
        <v>102</v>
      </c>
      <c r="CW53" s="11">
        <v>102</v>
      </c>
      <c r="CX53" s="11">
        <v>102</v>
      </c>
      <c r="CY53" s="11">
        <v>1354.96</v>
      </c>
      <c r="CZ53" s="11">
        <f>CY53-CX53</f>
        <v>1252.96</v>
      </c>
      <c r="DA53" s="11">
        <f>IF(CX53=0,0,CY53/CX53*100)</f>
        <v>1328.3921568627452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4806.7299999999996</v>
      </c>
      <c r="DR53" s="11">
        <f>DQ53-DP53</f>
        <v>4806.7299999999996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782</v>
      </c>
      <c r="EJ53" s="11">
        <f>EI53-EH53</f>
        <v>782</v>
      </c>
      <c r="EK53" s="11">
        <f>IF(EH53=0,0,EI53/EH53*100)</f>
        <v>0</v>
      </c>
    </row>
    <row r="54" spans="1:141" x14ac:dyDescent="0.2">
      <c r="A54" s="10"/>
      <c r="B54" s="10">
        <v>21081500</v>
      </c>
      <c r="C54" s="10" t="s">
        <v>79</v>
      </c>
      <c r="D54" s="11">
        <v>81400</v>
      </c>
      <c r="E54" s="11">
        <v>95000</v>
      </c>
      <c r="F54" s="11">
        <v>91440</v>
      </c>
      <c r="G54" s="11">
        <v>122000</v>
      </c>
      <c r="H54" s="11">
        <f>G54-F54</f>
        <v>30560</v>
      </c>
      <c r="I54" s="11">
        <f>IF(F54=0,0,G54/F54*100)</f>
        <v>133.42082239720034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81400</v>
      </c>
      <c r="Q54" s="11">
        <v>81400</v>
      </c>
      <c r="R54" s="11">
        <v>77840</v>
      </c>
      <c r="S54" s="11">
        <v>64600</v>
      </c>
      <c r="T54" s="11">
        <f>S54-R54</f>
        <v>-13240</v>
      </c>
      <c r="U54" s="11">
        <f>IF(R54=0,0,S54/R54*100)</f>
        <v>82.990750256937304</v>
      </c>
      <c r="V54" s="11">
        <v>81400</v>
      </c>
      <c r="W54" s="11">
        <v>81400</v>
      </c>
      <c r="X54" s="11">
        <v>77840</v>
      </c>
      <c r="Y54" s="11">
        <v>64600</v>
      </c>
      <c r="Z54" s="11">
        <f>Y54-X54</f>
        <v>-13240</v>
      </c>
      <c r="AA54" s="11">
        <f>IF(X54=0,0,Y54/X54*100)</f>
        <v>82.990750256937304</v>
      </c>
      <c r="AB54" s="11">
        <v>0</v>
      </c>
      <c r="AC54" s="11">
        <v>13600</v>
      </c>
      <c r="AD54" s="11">
        <v>13600</v>
      </c>
      <c r="AE54" s="11">
        <v>57400</v>
      </c>
      <c r="AF54" s="11">
        <f>AE54-AD54</f>
        <v>43800</v>
      </c>
      <c r="AG54" s="11">
        <f>IF(AD54=0,0,AE54/AD54*100)</f>
        <v>422.05882352941177</v>
      </c>
      <c r="AH54" s="11">
        <v>0</v>
      </c>
      <c r="AI54" s="11">
        <v>0</v>
      </c>
      <c r="AJ54" s="11">
        <v>0</v>
      </c>
      <c r="AK54" s="11">
        <v>17000</v>
      </c>
      <c r="AL54" s="11">
        <f>AK54-AJ54</f>
        <v>17000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10000</v>
      </c>
      <c r="CN54" s="11">
        <f>CM54-CL54</f>
        <v>10000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10000</v>
      </c>
      <c r="DR54" s="11">
        <f>DQ54-DP54</f>
        <v>10000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6800</v>
      </c>
      <c r="DX54" s="11">
        <f>DW54-DV54</f>
        <v>6800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13600</v>
      </c>
      <c r="EH54" s="11">
        <v>13600</v>
      </c>
      <c r="EI54" s="11">
        <v>13600</v>
      </c>
      <c r="EJ54" s="11">
        <f>EI54-EH54</f>
        <v>0</v>
      </c>
      <c r="EK54" s="11">
        <f>IF(EH54=0,0,EI54/EH54*100)</f>
        <v>100</v>
      </c>
    </row>
    <row r="55" spans="1:141" x14ac:dyDescent="0.2">
      <c r="A55" s="10"/>
      <c r="B55" s="10">
        <v>21081700</v>
      </c>
      <c r="C55" s="10" t="s">
        <v>80</v>
      </c>
      <c r="D55" s="11">
        <v>66235</v>
      </c>
      <c r="E55" s="11">
        <v>66235</v>
      </c>
      <c r="F55" s="11">
        <v>60690</v>
      </c>
      <c r="G55" s="11">
        <v>5990.7</v>
      </c>
      <c r="H55" s="11">
        <f>G55-F55</f>
        <v>-54699.3</v>
      </c>
      <c r="I55" s="11">
        <f>IF(F55=0,0,G55/F55*100)</f>
        <v>9.870983687592684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66235</v>
      </c>
      <c r="Q55" s="11">
        <v>66235</v>
      </c>
      <c r="R55" s="11">
        <v>60690</v>
      </c>
      <c r="S55" s="11">
        <v>5990.7</v>
      </c>
      <c r="T55" s="11">
        <f>S55-R55</f>
        <v>-54699.3</v>
      </c>
      <c r="U55" s="11">
        <f>IF(R55=0,0,S55/R55*100)</f>
        <v>9.870983687592684</v>
      </c>
      <c r="V55" s="11">
        <v>66235</v>
      </c>
      <c r="W55" s="11">
        <v>66235</v>
      </c>
      <c r="X55" s="11">
        <v>60690</v>
      </c>
      <c r="Y55" s="11">
        <v>5990.7</v>
      </c>
      <c r="Z55" s="11">
        <f>Y55-X55</f>
        <v>-54699.3</v>
      </c>
      <c r="AA55" s="11">
        <f>IF(X55=0,0,Y55/X55*100)</f>
        <v>9.870983687592684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2">
      <c r="A56" s="10"/>
      <c r="B56" s="10">
        <v>22000000</v>
      </c>
      <c r="C56" s="10" t="s">
        <v>81</v>
      </c>
      <c r="D56" s="11">
        <v>2746691</v>
      </c>
      <c r="E56" s="11">
        <v>2761691</v>
      </c>
      <c r="F56" s="11">
        <v>2546288</v>
      </c>
      <c r="G56" s="11">
        <v>2811131.7399999998</v>
      </c>
      <c r="H56" s="11">
        <f>G56-F56</f>
        <v>264843.73999999976</v>
      </c>
      <c r="I56" s="11">
        <f>IF(F56=0,0,G56/F56*100)</f>
        <v>110.4011698598116</v>
      </c>
      <c r="J56" s="11">
        <v>418885</v>
      </c>
      <c r="K56" s="11">
        <v>418885</v>
      </c>
      <c r="L56" s="11">
        <v>383680</v>
      </c>
      <c r="M56" s="11">
        <v>460852.53</v>
      </c>
      <c r="N56" s="11">
        <f>M56-L56</f>
        <v>77172.530000000028</v>
      </c>
      <c r="O56" s="11">
        <f>IF(L56=0,0,M56/L56*100)</f>
        <v>120.113774499583</v>
      </c>
      <c r="P56" s="11">
        <v>2303555</v>
      </c>
      <c r="Q56" s="11">
        <v>2318555</v>
      </c>
      <c r="R56" s="11">
        <v>2140325</v>
      </c>
      <c r="S56" s="11">
        <v>2334700.67</v>
      </c>
      <c r="T56" s="11">
        <f>S56-R56</f>
        <v>194375.66999999993</v>
      </c>
      <c r="U56" s="11">
        <f>IF(R56=0,0,S56/R56*100)</f>
        <v>109.08159601929613</v>
      </c>
      <c r="V56" s="11">
        <v>2303555</v>
      </c>
      <c r="W56" s="11">
        <v>2318555</v>
      </c>
      <c r="X56" s="11">
        <v>2140325</v>
      </c>
      <c r="Y56" s="11">
        <v>2334700.67</v>
      </c>
      <c r="Z56" s="11">
        <f>Y56-X56</f>
        <v>194375.66999999993</v>
      </c>
      <c r="AA56" s="11">
        <f>IF(X56=0,0,Y56/X56*100)</f>
        <v>109.08159601929613</v>
      </c>
      <c r="AB56" s="11">
        <v>24251</v>
      </c>
      <c r="AC56" s="11">
        <v>24251</v>
      </c>
      <c r="AD56" s="11">
        <v>22283</v>
      </c>
      <c r="AE56" s="11">
        <v>15578.54</v>
      </c>
      <c r="AF56" s="11">
        <f>AE56-AD56</f>
        <v>-6704.4599999999991</v>
      </c>
      <c r="AG56" s="11">
        <f>IF(AD56=0,0,AE56/AD56*100)</f>
        <v>69.912220078086435</v>
      </c>
      <c r="AH56" s="11">
        <v>2300</v>
      </c>
      <c r="AI56" s="11">
        <v>2300</v>
      </c>
      <c r="AJ56" s="11">
        <v>2300</v>
      </c>
      <c r="AK56" s="11">
        <v>276.16000000000003</v>
      </c>
      <c r="AL56" s="11">
        <f>AK56-AJ56</f>
        <v>-2023.84</v>
      </c>
      <c r="AM56" s="11">
        <f>IF(AJ56=0,0,AK56/AJ56*100)</f>
        <v>12.006956521739131</v>
      </c>
      <c r="AN56" s="11">
        <v>1494</v>
      </c>
      <c r="AO56" s="11">
        <v>1494</v>
      </c>
      <c r="AP56" s="11">
        <v>1364</v>
      </c>
      <c r="AQ56" s="11">
        <v>475.83</v>
      </c>
      <c r="AR56" s="11">
        <f>AQ56-AP56</f>
        <v>-888.17000000000007</v>
      </c>
      <c r="AS56" s="11">
        <f>IF(AP56=0,0,AQ56/AP56*100)</f>
        <v>34.88489736070381</v>
      </c>
      <c r="AT56" s="11">
        <v>3000</v>
      </c>
      <c r="AU56" s="11">
        <v>3000</v>
      </c>
      <c r="AV56" s="11">
        <v>2750</v>
      </c>
      <c r="AW56" s="11">
        <v>1221.55</v>
      </c>
      <c r="AX56" s="11">
        <f>AW56-AV56</f>
        <v>-1528.45</v>
      </c>
      <c r="AY56" s="11">
        <f>IF(AV56=0,0,AW56/AV56*100)</f>
        <v>44.42</v>
      </c>
      <c r="AZ56" s="11">
        <v>470</v>
      </c>
      <c r="BA56" s="11">
        <v>470</v>
      </c>
      <c r="BB56" s="11">
        <v>365</v>
      </c>
      <c r="BC56" s="11">
        <v>453.39</v>
      </c>
      <c r="BD56" s="11">
        <f>BC56-BB56</f>
        <v>88.389999999999986</v>
      </c>
      <c r="BE56" s="11">
        <f>IF(BB56=0,0,BC56/BB56*100)</f>
        <v>124.21643835616439</v>
      </c>
      <c r="BF56" s="11">
        <v>735</v>
      </c>
      <c r="BG56" s="11">
        <v>735</v>
      </c>
      <c r="BH56" s="11">
        <v>735</v>
      </c>
      <c r="BI56" s="11">
        <v>277.89999999999998</v>
      </c>
      <c r="BJ56" s="11">
        <f>BI56-BH56</f>
        <v>-457.1</v>
      </c>
      <c r="BK56" s="11">
        <f>IF(BH56=0,0,BI56/BH56*100)</f>
        <v>37.809523809523803</v>
      </c>
      <c r="BL56" s="11">
        <v>1150</v>
      </c>
      <c r="BM56" s="11">
        <v>1150</v>
      </c>
      <c r="BN56" s="11">
        <v>840</v>
      </c>
      <c r="BO56" s="11">
        <v>983.96</v>
      </c>
      <c r="BP56" s="11">
        <f>BO56-BN56</f>
        <v>143.96000000000004</v>
      </c>
      <c r="BQ56" s="11">
        <f>IF(BN56=0,0,BO56/BN56*100)</f>
        <v>117.13809523809525</v>
      </c>
      <c r="BR56" s="11">
        <v>3687</v>
      </c>
      <c r="BS56" s="11">
        <v>3687</v>
      </c>
      <c r="BT56" s="11">
        <v>3377</v>
      </c>
      <c r="BU56" s="11">
        <v>2668.58</v>
      </c>
      <c r="BV56" s="11">
        <f>BU56-BT56</f>
        <v>-708.42000000000007</v>
      </c>
      <c r="BW56" s="11">
        <f>IF(BT56=0,0,BU56/BT56*100)</f>
        <v>79.022209061297005</v>
      </c>
      <c r="BX56" s="11">
        <v>680</v>
      </c>
      <c r="BY56" s="11">
        <v>680</v>
      </c>
      <c r="BZ56" s="11">
        <v>621</v>
      </c>
      <c r="CA56" s="11">
        <v>442.34000000000003</v>
      </c>
      <c r="CB56" s="11">
        <f>CA56-BZ56</f>
        <v>-178.65999999999997</v>
      </c>
      <c r="CC56" s="11">
        <f>IF(BZ56=0,0,CA56/BZ56*100)</f>
        <v>71.230273752012891</v>
      </c>
      <c r="CD56" s="11">
        <v>1080</v>
      </c>
      <c r="CE56" s="11">
        <v>1080</v>
      </c>
      <c r="CF56" s="11">
        <v>987</v>
      </c>
      <c r="CG56" s="11">
        <v>435.37</v>
      </c>
      <c r="CH56" s="11">
        <f>CG56-CF56</f>
        <v>-551.63</v>
      </c>
      <c r="CI56" s="11">
        <f>IF(CF56=0,0,CG56/CF56*100)</f>
        <v>44.11043566362715</v>
      </c>
      <c r="CJ56" s="11">
        <v>0</v>
      </c>
      <c r="CK56" s="11">
        <v>0</v>
      </c>
      <c r="CL56" s="11">
        <v>0</v>
      </c>
      <c r="CM56" s="11">
        <v>167.76</v>
      </c>
      <c r="CN56" s="11">
        <f>CM56-CL56</f>
        <v>167.76</v>
      </c>
      <c r="CO56" s="11">
        <f>IF(CL56=0,0,CM56/CL56*100)</f>
        <v>0</v>
      </c>
      <c r="CP56" s="11">
        <v>3100</v>
      </c>
      <c r="CQ56" s="11">
        <v>3100</v>
      </c>
      <c r="CR56" s="11">
        <v>2850</v>
      </c>
      <c r="CS56" s="11">
        <v>2356.0300000000002</v>
      </c>
      <c r="CT56" s="11">
        <f>CS56-CR56</f>
        <v>-493.9699999999998</v>
      </c>
      <c r="CU56" s="11">
        <f>IF(CR56=0,0,CS56/CR56*100)</f>
        <v>82.667719298245629</v>
      </c>
      <c r="CV56" s="11">
        <v>2255</v>
      </c>
      <c r="CW56" s="11">
        <v>2255</v>
      </c>
      <c r="CX56" s="11">
        <v>2131</v>
      </c>
      <c r="CY56" s="11">
        <v>1594.6</v>
      </c>
      <c r="CZ56" s="11">
        <f>CY56-CX56</f>
        <v>-536.40000000000009</v>
      </c>
      <c r="DA56" s="11">
        <f>IF(CX56=0,0,CY56/CX56*100)</f>
        <v>74.828718911309238</v>
      </c>
      <c r="DB56" s="11">
        <v>690</v>
      </c>
      <c r="DC56" s="11">
        <v>690</v>
      </c>
      <c r="DD56" s="11">
        <v>659</v>
      </c>
      <c r="DE56" s="11">
        <v>156.73999999999998</v>
      </c>
      <c r="DF56" s="11">
        <f>DE56-DD56</f>
        <v>-502.26</v>
      </c>
      <c r="DG56" s="11">
        <f>IF(DD56=0,0,DE56/DD56*100)</f>
        <v>23.784522003034901</v>
      </c>
      <c r="DH56" s="11">
        <v>0</v>
      </c>
      <c r="DI56" s="11">
        <v>0</v>
      </c>
      <c r="DJ56" s="11">
        <v>0</v>
      </c>
      <c r="DK56" s="11">
        <v>216.09</v>
      </c>
      <c r="DL56" s="11">
        <f>DK56-DJ56</f>
        <v>216.09</v>
      </c>
      <c r="DM56" s="11">
        <f>IF(DJ56=0,0,DK56/DJ56*100)</f>
        <v>0</v>
      </c>
      <c r="DN56" s="11">
        <v>1020</v>
      </c>
      <c r="DO56" s="11">
        <v>1020</v>
      </c>
      <c r="DP56" s="11">
        <v>959</v>
      </c>
      <c r="DQ56" s="11">
        <v>803.58999999999992</v>
      </c>
      <c r="DR56" s="11">
        <f>DQ56-DP56</f>
        <v>-155.41000000000008</v>
      </c>
      <c r="DS56" s="11">
        <f>IF(DP56=0,0,DQ56/DP56*100)</f>
        <v>83.794577685088626</v>
      </c>
      <c r="DT56" s="11">
        <v>470</v>
      </c>
      <c r="DU56" s="11">
        <v>470</v>
      </c>
      <c r="DV56" s="11">
        <v>428</v>
      </c>
      <c r="DW56" s="11">
        <v>240.20999999999998</v>
      </c>
      <c r="DX56" s="11">
        <f>DW56-DV56</f>
        <v>-187.79000000000002</v>
      </c>
      <c r="DY56" s="11">
        <f>IF(DV56=0,0,DW56/DV56*100)</f>
        <v>56.123831775700928</v>
      </c>
      <c r="DZ56" s="11">
        <v>20</v>
      </c>
      <c r="EA56" s="11">
        <v>20</v>
      </c>
      <c r="EB56" s="11">
        <v>17</v>
      </c>
      <c r="EC56" s="11">
        <v>285.43</v>
      </c>
      <c r="ED56" s="11">
        <f>EC56-EB56</f>
        <v>268.43</v>
      </c>
      <c r="EE56" s="11">
        <f>IF(EB56=0,0,EC56/EB56*100)</f>
        <v>1679</v>
      </c>
      <c r="EF56" s="11">
        <v>2100</v>
      </c>
      <c r="EG56" s="11">
        <v>2100</v>
      </c>
      <c r="EH56" s="11">
        <v>1900</v>
      </c>
      <c r="EI56" s="11">
        <v>2523.0099999999998</v>
      </c>
      <c r="EJ56" s="11">
        <f>EI56-EH56</f>
        <v>623.00999999999976</v>
      </c>
      <c r="EK56" s="11">
        <f>IF(EH56=0,0,EI56/EH56*100)</f>
        <v>132.79</v>
      </c>
    </row>
    <row r="57" spans="1:141" x14ac:dyDescent="0.2">
      <c r="A57" s="10"/>
      <c r="B57" s="10">
        <v>22010000</v>
      </c>
      <c r="C57" s="10" t="s">
        <v>82</v>
      </c>
      <c r="D57" s="11">
        <v>2599183</v>
      </c>
      <c r="E57" s="11">
        <v>2599183</v>
      </c>
      <c r="F57" s="11">
        <v>2398056</v>
      </c>
      <c r="G57" s="11">
        <v>2605634.5099999998</v>
      </c>
      <c r="H57" s="11">
        <f>G57-F57</f>
        <v>207578.50999999978</v>
      </c>
      <c r="I57" s="11">
        <f>IF(F57=0,0,G57/F57*100)</f>
        <v>108.65611603732354</v>
      </c>
      <c r="J57" s="11">
        <v>355000</v>
      </c>
      <c r="K57" s="11">
        <v>355000</v>
      </c>
      <c r="L57" s="11">
        <v>325380</v>
      </c>
      <c r="M57" s="11">
        <v>379454</v>
      </c>
      <c r="N57" s="11">
        <f>M57-L57</f>
        <v>54074</v>
      </c>
      <c r="O57" s="11">
        <f>IF(L57=0,0,M57/L57*100)</f>
        <v>116.6187227241994</v>
      </c>
      <c r="P57" s="11">
        <v>2221450</v>
      </c>
      <c r="Q57" s="11">
        <v>2221450</v>
      </c>
      <c r="R57" s="11">
        <v>2051865</v>
      </c>
      <c r="S57" s="11">
        <v>2211573.5099999998</v>
      </c>
      <c r="T57" s="11">
        <f>S57-R57</f>
        <v>159708.50999999978</v>
      </c>
      <c r="U57" s="11">
        <f>IF(R57=0,0,S57/R57*100)</f>
        <v>107.78357786696493</v>
      </c>
      <c r="V57" s="11">
        <v>2221450</v>
      </c>
      <c r="W57" s="11">
        <v>2221450</v>
      </c>
      <c r="X57" s="11">
        <v>2051865</v>
      </c>
      <c r="Y57" s="11">
        <v>2211573.5099999998</v>
      </c>
      <c r="Z57" s="11">
        <f>Y57-X57</f>
        <v>159708.50999999978</v>
      </c>
      <c r="AA57" s="11">
        <f>IF(X57=0,0,Y57/X57*100)</f>
        <v>107.78357786696493</v>
      </c>
      <c r="AB57" s="11">
        <v>22733</v>
      </c>
      <c r="AC57" s="11">
        <v>22733</v>
      </c>
      <c r="AD57" s="11">
        <v>20811</v>
      </c>
      <c r="AE57" s="11">
        <v>14607</v>
      </c>
      <c r="AF57" s="11">
        <f>AE57-AD57</f>
        <v>-6204</v>
      </c>
      <c r="AG57" s="11">
        <f>IF(AD57=0,0,AE57/AD57*100)</f>
        <v>70.188842439094714</v>
      </c>
      <c r="AH57" s="11">
        <v>1300</v>
      </c>
      <c r="AI57" s="11">
        <v>1300</v>
      </c>
      <c r="AJ57" s="11">
        <v>1300</v>
      </c>
      <c r="AK57" s="11">
        <v>232.05</v>
      </c>
      <c r="AL57" s="11">
        <f>AK57-AJ57</f>
        <v>-1067.95</v>
      </c>
      <c r="AM57" s="11">
        <f>IF(AJ57=0,0,AK57/AJ57*100)</f>
        <v>17.850000000000001</v>
      </c>
      <c r="AN57" s="11">
        <v>1444</v>
      </c>
      <c r="AO57" s="11">
        <v>1444</v>
      </c>
      <c r="AP57" s="11">
        <v>1320</v>
      </c>
      <c r="AQ57" s="11">
        <v>462.4</v>
      </c>
      <c r="AR57" s="11">
        <f>AQ57-AP57</f>
        <v>-857.6</v>
      </c>
      <c r="AS57" s="11">
        <f>IF(AP57=0,0,AQ57/AP57*100)</f>
        <v>35.030303030303031</v>
      </c>
      <c r="AT57" s="11">
        <v>3000</v>
      </c>
      <c r="AU57" s="11">
        <v>3000</v>
      </c>
      <c r="AV57" s="11">
        <v>2750</v>
      </c>
      <c r="AW57" s="11">
        <v>1201.2</v>
      </c>
      <c r="AX57" s="11">
        <f>AW57-AV57</f>
        <v>-1548.8</v>
      </c>
      <c r="AY57" s="11">
        <f>IF(AV57=0,0,AW57/AV57*100)</f>
        <v>43.68</v>
      </c>
      <c r="AZ57" s="11">
        <v>460</v>
      </c>
      <c r="BA57" s="11">
        <v>460</v>
      </c>
      <c r="BB57" s="11">
        <v>360</v>
      </c>
      <c r="BC57" s="11">
        <v>448.8</v>
      </c>
      <c r="BD57" s="11">
        <f>BC57-BB57</f>
        <v>88.800000000000011</v>
      </c>
      <c r="BE57" s="11">
        <f>IF(BB57=0,0,BC57/BB57*100)</f>
        <v>124.66666666666666</v>
      </c>
      <c r="BF57" s="11">
        <v>727</v>
      </c>
      <c r="BG57" s="11">
        <v>727</v>
      </c>
      <c r="BH57" s="11">
        <v>727</v>
      </c>
      <c r="BI57" s="11">
        <v>272.12</v>
      </c>
      <c r="BJ57" s="11">
        <f>BI57-BH57</f>
        <v>-454.88</v>
      </c>
      <c r="BK57" s="11">
        <f>IF(BH57=0,0,BI57/BH57*100)</f>
        <v>37.430536451169189</v>
      </c>
      <c r="BL57" s="11">
        <v>1100</v>
      </c>
      <c r="BM57" s="11">
        <v>1100</v>
      </c>
      <c r="BN57" s="11">
        <v>800</v>
      </c>
      <c r="BO57" s="11">
        <v>965.6</v>
      </c>
      <c r="BP57" s="11">
        <f>BO57-BN57</f>
        <v>165.60000000000002</v>
      </c>
      <c r="BQ57" s="11">
        <f>IF(BN57=0,0,BO57/BN57*100)</f>
        <v>120.7</v>
      </c>
      <c r="BR57" s="11">
        <v>3687</v>
      </c>
      <c r="BS57" s="11">
        <v>3687</v>
      </c>
      <c r="BT57" s="11">
        <v>3377</v>
      </c>
      <c r="BU57" s="11">
        <v>2379.8000000000002</v>
      </c>
      <c r="BV57" s="11">
        <f>BU57-BT57</f>
        <v>-997.19999999999982</v>
      </c>
      <c r="BW57" s="11">
        <f>IF(BT57=0,0,BU57/BT57*100)</f>
        <v>70.470832099496604</v>
      </c>
      <c r="BX57" s="11">
        <v>650</v>
      </c>
      <c r="BY57" s="11">
        <v>650</v>
      </c>
      <c r="BZ57" s="11">
        <v>599</v>
      </c>
      <c r="CA57" s="11">
        <v>421.6</v>
      </c>
      <c r="CB57" s="11">
        <f>CA57-BZ57</f>
        <v>-177.39999999999998</v>
      </c>
      <c r="CC57" s="11">
        <f>IF(BZ57=0,0,CA57/BZ57*100)</f>
        <v>70.383973288814701</v>
      </c>
      <c r="CD57" s="11">
        <v>1050</v>
      </c>
      <c r="CE57" s="11">
        <v>1050</v>
      </c>
      <c r="CF57" s="11">
        <v>960</v>
      </c>
      <c r="CG57" s="11">
        <v>421.94</v>
      </c>
      <c r="CH57" s="11">
        <f>CG57-CF57</f>
        <v>-538.05999999999995</v>
      </c>
      <c r="CI57" s="11">
        <f>IF(CF57=0,0,CG57/CF57*100)</f>
        <v>43.952083333333327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3000</v>
      </c>
      <c r="CQ57" s="11">
        <v>3000</v>
      </c>
      <c r="CR57" s="11">
        <v>2750</v>
      </c>
      <c r="CS57" s="11">
        <v>2312</v>
      </c>
      <c r="CT57" s="11">
        <f>CS57-CR57</f>
        <v>-438</v>
      </c>
      <c r="CU57" s="11">
        <f>IF(CR57=0,0,CS57/CR57*100)</f>
        <v>84.072727272727278</v>
      </c>
      <c r="CV57" s="11">
        <v>2205</v>
      </c>
      <c r="CW57" s="11">
        <v>2205</v>
      </c>
      <c r="CX57" s="11">
        <v>2089</v>
      </c>
      <c r="CY57" s="11">
        <v>1509.6</v>
      </c>
      <c r="CZ57" s="11">
        <f>CY57-CX57</f>
        <v>-579.40000000000009</v>
      </c>
      <c r="DA57" s="11">
        <f>IF(CX57=0,0,CY57/CX57*100)</f>
        <v>72.264241263762557</v>
      </c>
      <c r="DB57" s="11">
        <v>650</v>
      </c>
      <c r="DC57" s="11">
        <v>650</v>
      </c>
      <c r="DD57" s="11">
        <v>620</v>
      </c>
      <c r="DE57" s="11">
        <v>150.44999999999999</v>
      </c>
      <c r="DF57" s="11">
        <f>DE57-DD57</f>
        <v>-469.55</v>
      </c>
      <c r="DG57" s="11">
        <f>IF(DD57=0,0,DE57/DD57*100)</f>
        <v>24.266129032258064</v>
      </c>
      <c r="DH57" s="11">
        <v>0</v>
      </c>
      <c r="DI57" s="11">
        <v>0</v>
      </c>
      <c r="DJ57" s="11">
        <v>0</v>
      </c>
      <c r="DK57" s="11">
        <v>176.8</v>
      </c>
      <c r="DL57" s="11">
        <f>DK57-DJ57</f>
        <v>176.8</v>
      </c>
      <c r="DM57" s="11">
        <f>IF(DJ57=0,0,DK57/DJ57*100)</f>
        <v>0</v>
      </c>
      <c r="DN57" s="11">
        <v>1000</v>
      </c>
      <c r="DO57" s="11">
        <v>1000</v>
      </c>
      <c r="DP57" s="11">
        <v>941</v>
      </c>
      <c r="DQ57" s="11">
        <v>788.8</v>
      </c>
      <c r="DR57" s="11">
        <f>DQ57-DP57</f>
        <v>-152.20000000000005</v>
      </c>
      <c r="DS57" s="11">
        <f>IF(DP57=0,0,DQ57/DP57*100)</f>
        <v>83.825717321997871</v>
      </c>
      <c r="DT57" s="11">
        <v>460</v>
      </c>
      <c r="DU57" s="11">
        <v>460</v>
      </c>
      <c r="DV57" s="11">
        <v>418</v>
      </c>
      <c r="DW57" s="11">
        <v>231.2</v>
      </c>
      <c r="DX57" s="11">
        <f>DW57-DV57</f>
        <v>-186.8</v>
      </c>
      <c r="DY57" s="11">
        <f>IF(DV57=0,0,DW57/DV57*100)</f>
        <v>55.31100478468899</v>
      </c>
      <c r="DZ57" s="11">
        <v>0</v>
      </c>
      <c r="EA57" s="11">
        <v>0</v>
      </c>
      <c r="EB57" s="11">
        <v>0</v>
      </c>
      <c r="EC57" s="11">
        <v>276.08</v>
      </c>
      <c r="ED57" s="11">
        <f>EC57-EB57</f>
        <v>276.08</v>
      </c>
      <c r="EE57" s="11">
        <f>IF(EB57=0,0,EC57/EB57*100)</f>
        <v>0</v>
      </c>
      <c r="EF57" s="11">
        <v>2000</v>
      </c>
      <c r="EG57" s="11">
        <v>2000</v>
      </c>
      <c r="EH57" s="11">
        <v>1800</v>
      </c>
      <c r="EI57" s="11">
        <v>2356.56</v>
      </c>
      <c r="EJ57" s="11">
        <f>EI57-EH57</f>
        <v>556.55999999999995</v>
      </c>
      <c r="EK57" s="11">
        <f>IF(EH57=0,0,EI57/EH57*100)</f>
        <v>130.91999999999999</v>
      </c>
    </row>
    <row r="58" spans="1:141" x14ac:dyDescent="0.2">
      <c r="A58" s="10"/>
      <c r="B58" s="10">
        <v>22010300</v>
      </c>
      <c r="C58" s="10" t="s">
        <v>83</v>
      </c>
      <c r="D58" s="11">
        <v>55000</v>
      </c>
      <c r="E58" s="11">
        <v>55000</v>
      </c>
      <c r="F58" s="11">
        <v>50380</v>
      </c>
      <c r="G58" s="11">
        <v>66796</v>
      </c>
      <c r="H58" s="11">
        <f>G58-F58</f>
        <v>16416</v>
      </c>
      <c r="I58" s="11">
        <f>IF(F58=0,0,G58/F58*100)</f>
        <v>132.58435887256849</v>
      </c>
      <c r="J58" s="11">
        <v>55000</v>
      </c>
      <c r="K58" s="11">
        <v>55000</v>
      </c>
      <c r="L58" s="11">
        <v>50380</v>
      </c>
      <c r="M58" s="11">
        <v>66796</v>
      </c>
      <c r="N58" s="11">
        <f>M58-L58</f>
        <v>16416</v>
      </c>
      <c r="O58" s="11">
        <f>IF(L58=0,0,M58/L58*100)</f>
        <v>132.58435887256849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2">
      <c r="A59" s="10"/>
      <c r="B59" s="10">
        <v>22012500</v>
      </c>
      <c r="C59" s="10" t="s">
        <v>84</v>
      </c>
      <c r="D59" s="11">
        <v>2244183</v>
      </c>
      <c r="E59" s="11">
        <v>2244183</v>
      </c>
      <c r="F59" s="11">
        <v>2072676</v>
      </c>
      <c r="G59" s="11">
        <v>2226180.5099999998</v>
      </c>
      <c r="H59" s="11">
        <f>G59-F59</f>
        <v>153504.50999999978</v>
      </c>
      <c r="I59" s="11">
        <f>IF(F59=0,0,G59/F59*100)</f>
        <v>107.40610254569454</v>
      </c>
      <c r="J59" s="11">
        <v>0</v>
      </c>
      <c r="K59" s="11">
        <v>0</v>
      </c>
      <c r="L59" s="11">
        <v>0</v>
      </c>
      <c r="M59" s="11">
        <v>0</v>
      </c>
      <c r="N59" s="11">
        <f>M59-L59</f>
        <v>0</v>
      </c>
      <c r="O59" s="11">
        <f>IF(L59=0,0,M59/L59*100)</f>
        <v>0</v>
      </c>
      <c r="P59" s="11">
        <v>2221450</v>
      </c>
      <c r="Q59" s="11">
        <v>2221450</v>
      </c>
      <c r="R59" s="11">
        <v>2051865</v>
      </c>
      <c r="S59" s="11">
        <v>2211573.5099999998</v>
      </c>
      <c r="T59" s="11">
        <f>S59-R59</f>
        <v>159708.50999999978</v>
      </c>
      <c r="U59" s="11">
        <f>IF(R59=0,0,S59/R59*100)</f>
        <v>107.78357786696493</v>
      </c>
      <c r="V59" s="11">
        <v>2221450</v>
      </c>
      <c r="W59" s="11">
        <v>2221450</v>
      </c>
      <c r="X59" s="11">
        <v>2051865</v>
      </c>
      <c r="Y59" s="11">
        <v>2211573.5099999998</v>
      </c>
      <c r="Z59" s="11">
        <f>Y59-X59</f>
        <v>159708.50999999978</v>
      </c>
      <c r="AA59" s="11">
        <f>IF(X59=0,0,Y59/X59*100)</f>
        <v>107.78357786696493</v>
      </c>
      <c r="AB59" s="11">
        <v>22733</v>
      </c>
      <c r="AC59" s="11">
        <v>22733</v>
      </c>
      <c r="AD59" s="11">
        <v>20811</v>
      </c>
      <c r="AE59" s="11">
        <v>14607</v>
      </c>
      <c r="AF59" s="11">
        <f>AE59-AD59</f>
        <v>-6204</v>
      </c>
      <c r="AG59" s="11">
        <f>IF(AD59=0,0,AE59/AD59*100)</f>
        <v>70.188842439094714</v>
      </c>
      <c r="AH59" s="11">
        <v>1300</v>
      </c>
      <c r="AI59" s="11">
        <v>1300</v>
      </c>
      <c r="AJ59" s="11">
        <v>1300</v>
      </c>
      <c r="AK59" s="11">
        <v>232.05</v>
      </c>
      <c r="AL59" s="11">
        <f>AK59-AJ59</f>
        <v>-1067.95</v>
      </c>
      <c r="AM59" s="11">
        <f>IF(AJ59=0,0,AK59/AJ59*100)</f>
        <v>17.850000000000001</v>
      </c>
      <c r="AN59" s="11">
        <v>1444</v>
      </c>
      <c r="AO59" s="11">
        <v>1444</v>
      </c>
      <c r="AP59" s="11">
        <v>1320</v>
      </c>
      <c r="AQ59" s="11">
        <v>462.4</v>
      </c>
      <c r="AR59" s="11">
        <f>AQ59-AP59</f>
        <v>-857.6</v>
      </c>
      <c r="AS59" s="11">
        <f>IF(AP59=0,0,AQ59/AP59*100)</f>
        <v>35.030303030303031</v>
      </c>
      <c r="AT59" s="11">
        <v>3000</v>
      </c>
      <c r="AU59" s="11">
        <v>3000</v>
      </c>
      <c r="AV59" s="11">
        <v>2750</v>
      </c>
      <c r="AW59" s="11">
        <v>1201.2</v>
      </c>
      <c r="AX59" s="11">
        <f>AW59-AV59</f>
        <v>-1548.8</v>
      </c>
      <c r="AY59" s="11">
        <f>IF(AV59=0,0,AW59/AV59*100)</f>
        <v>43.68</v>
      </c>
      <c r="AZ59" s="11">
        <v>460</v>
      </c>
      <c r="BA59" s="11">
        <v>460</v>
      </c>
      <c r="BB59" s="11">
        <v>360</v>
      </c>
      <c r="BC59" s="11">
        <v>448.8</v>
      </c>
      <c r="BD59" s="11">
        <f>BC59-BB59</f>
        <v>88.800000000000011</v>
      </c>
      <c r="BE59" s="11">
        <f>IF(BB59=0,0,BC59/BB59*100)</f>
        <v>124.66666666666666</v>
      </c>
      <c r="BF59" s="11">
        <v>727</v>
      </c>
      <c r="BG59" s="11">
        <v>727</v>
      </c>
      <c r="BH59" s="11">
        <v>727</v>
      </c>
      <c r="BI59" s="11">
        <v>272.12</v>
      </c>
      <c r="BJ59" s="11">
        <f>BI59-BH59</f>
        <v>-454.88</v>
      </c>
      <c r="BK59" s="11">
        <f>IF(BH59=0,0,BI59/BH59*100)</f>
        <v>37.430536451169189</v>
      </c>
      <c r="BL59" s="11">
        <v>1100</v>
      </c>
      <c r="BM59" s="11">
        <v>1100</v>
      </c>
      <c r="BN59" s="11">
        <v>800</v>
      </c>
      <c r="BO59" s="11">
        <v>965.6</v>
      </c>
      <c r="BP59" s="11">
        <f>BO59-BN59</f>
        <v>165.60000000000002</v>
      </c>
      <c r="BQ59" s="11">
        <f>IF(BN59=0,0,BO59/BN59*100)</f>
        <v>120.7</v>
      </c>
      <c r="BR59" s="11">
        <v>3687</v>
      </c>
      <c r="BS59" s="11">
        <v>3687</v>
      </c>
      <c r="BT59" s="11">
        <v>3377</v>
      </c>
      <c r="BU59" s="11">
        <v>2379.8000000000002</v>
      </c>
      <c r="BV59" s="11">
        <f>BU59-BT59</f>
        <v>-997.19999999999982</v>
      </c>
      <c r="BW59" s="11">
        <f>IF(BT59=0,0,BU59/BT59*100)</f>
        <v>70.470832099496604</v>
      </c>
      <c r="BX59" s="11">
        <v>650</v>
      </c>
      <c r="BY59" s="11">
        <v>650</v>
      </c>
      <c r="BZ59" s="11">
        <v>599</v>
      </c>
      <c r="CA59" s="11">
        <v>421.6</v>
      </c>
      <c r="CB59" s="11">
        <f>CA59-BZ59</f>
        <v>-177.39999999999998</v>
      </c>
      <c r="CC59" s="11">
        <f>IF(BZ59=0,0,CA59/BZ59*100)</f>
        <v>70.383973288814701</v>
      </c>
      <c r="CD59" s="11">
        <v>1050</v>
      </c>
      <c r="CE59" s="11">
        <v>1050</v>
      </c>
      <c r="CF59" s="11">
        <v>960</v>
      </c>
      <c r="CG59" s="11">
        <v>421.94</v>
      </c>
      <c r="CH59" s="11">
        <f>CG59-CF59</f>
        <v>-538.05999999999995</v>
      </c>
      <c r="CI59" s="11">
        <f>IF(CF59=0,0,CG59/CF59*100)</f>
        <v>43.952083333333327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3000</v>
      </c>
      <c r="CQ59" s="11">
        <v>3000</v>
      </c>
      <c r="CR59" s="11">
        <v>2750</v>
      </c>
      <c r="CS59" s="11">
        <v>2312</v>
      </c>
      <c r="CT59" s="11">
        <f>CS59-CR59</f>
        <v>-438</v>
      </c>
      <c r="CU59" s="11">
        <f>IF(CR59=0,0,CS59/CR59*100)</f>
        <v>84.072727272727278</v>
      </c>
      <c r="CV59" s="11">
        <v>2205</v>
      </c>
      <c r="CW59" s="11">
        <v>2205</v>
      </c>
      <c r="CX59" s="11">
        <v>2089</v>
      </c>
      <c r="CY59" s="11">
        <v>1509.6</v>
      </c>
      <c r="CZ59" s="11">
        <f>CY59-CX59</f>
        <v>-579.40000000000009</v>
      </c>
      <c r="DA59" s="11">
        <f>IF(CX59=0,0,CY59/CX59*100)</f>
        <v>72.264241263762557</v>
      </c>
      <c r="DB59" s="11">
        <v>650</v>
      </c>
      <c r="DC59" s="11">
        <v>650</v>
      </c>
      <c r="DD59" s="11">
        <v>620</v>
      </c>
      <c r="DE59" s="11">
        <v>150.44999999999999</v>
      </c>
      <c r="DF59" s="11">
        <f>DE59-DD59</f>
        <v>-469.55</v>
      </c>
      <c r="DG59" s="11">
        <f>IF(DD59=0,0,DE59/DD59*100)</f>
        <v>24.266129032258064</v>
      </c>
      <c r="DH59" s="11">
        <v>0</v>
      </c>
      <c r="DI59" s="11">
        <v>0</v>
      </c>
      <c r="DJ59" s="11">
        <v>0</v>
      </c>
      <c r="DK59" s="11">
        <v>176.8</v>
      </c>
      <c r="DL59" s="11">
        <f>DK59-DJ59</f>
        <v>176.8</v>
      </c>
      <c r="DM59" s="11">
        <f>IF(DJ59=0,0,DK59/DJ59*100)</f>
        <v>0</v>
      </c>
      <c r="DN59" s="11">
        <v>1000</v>
      </c>
      <c r="DO59" s="11">
        <v>1000</v>
      </c>
      <c r="DP59" s="11">
        <v>941</v>
      </c>
      <c r="DQ59" s="11">
        <v>788.8</v>
      </c>
      <c r="DR59" s="11">
        <f>DQ59-DP59</f>
        <v>-152.20000000000005</v>
      </c>
      <c r="DS59" s="11">
        <f>IF(DP59=0,0,DQ59/DP59*100)</f>
        <v>83.825717321997871</v>
      </c>
      <c r="DT59" s="11">
        <v>460</v>
      </c>
      <c r="DU59" s="11">
        <v>460</v>
      </c>
      <c r="DV59" s="11">
        <v>418</v>
      </c>
      <c r="DW59" s="11">
        <v>231.2</v>
      </c>
      <c r="DX59" s="11">
        <f>DW59-DV59</f>
        <v>-186.8</v>
      </c>
      <c r="DY59" s="11">
        <f>IF(DV59=0,0,DW59/DV59*100)</f>
        <v>55.31100478468899</v>
      </c>
      <c r="DZ59" s="11">
        <v>0</v>
      </c>
      <c r="EA59" s="11">
        <v>0</v>
      </c>
      <c r="EB59" s="11">
        <v>0</v>
      </c>
      <c r="EC59" s="11">
        <v>276.08</v>
      </c>
      <c r="ED59" s="11">
        <f>EC59-EB59</f>
        <v>276.08</v>
      </c>
      <c r="EE59" s="11">
        <f>IF(EB59=0,0,EC59/EB59*100)</f>
        <v>0</v>
      </c>
      <c r="EF59" s="11">
        <v>2000</v>
      </c>
      <c r="EG59" s="11">
        <v>2000</v>
      </c>
      <c r="EH59" s="11">
        <v>1800</v>
      </c>
      <c r="EI59" s="11">
        <v>2356.56</v>
      </c>
      <c r="EJ59" s="11">
        <f>EI59-EH59</f>
        <v>556.55999999999995</v>
      </c>
      <c r="EK59" s="11">
        <f>IF(EH59=0,0,EI59/EH59*100)</f>
        <v>130.91999999999999</v>
      </c>
    </row>
    <row r="60" spans="1:141" x14ac:dyDescent="0.2">
      <c r="A60" s="10"/>
      <c r="B60" s="10">
        <v>22012600</v>
      </c>
      <c r="C60" s="10" t="s">
        <v>85</v>
      </c>
      <c r="D60" s="11">
        <v>300000</v>
      </c>
      <c r="E60" s="11">
        <v>300000</v>
      </c>
      <c r="F60" s="11">
        <v>275000</v>
      </c>
      <c r="G60" s="11">
        <v>310738</v>
      </c>
      <c r="H60" s="11">
        <f>G60-F60</f>
        <v>35738</v>
      </c>
      <c r="I60" s="11">
        <f>IF(F60=0,0,G60/F60*100)</f>
        <v>112.99563636363636</v>
      </c>
      <c r="J60" s="11">
        <v>300000</v>
      </c>
      <c r="K60" s="11">
        <v>300000</v>
      </c>
      <c r="L60" s="11">
        <v>275000</v>
      </c>
      <c r="M60" s="11">
        <v>310738</v>
      </c>
      <c r="N60" s="11">
        <f>M60-L60</f>
        <v>35738</v>
      </c>
      <c r="O60" s="11">
        <f>IF(L60=0,0,M60/L60*100)</f>
        <v>112.99563636363636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2">
      <c r="A61" s="10"/>
      <c r="B61" s="10">
        <v>22012900</v>
      </c>
      <c r="C61" s="10" t="s">
        <v>86</v>
      </c>
      <c r="D61" s="11">
        <v>0</v>
      </c>
      <c r="E61" s="11">
        <v>0</v>
      </c>
      <c r="F61" s="11">
        <v>0</v>
      </c>
      <c r="G61" s="11">
        <v>1920</v>
      </c>
      <c r="H61" s="11">
        <f>G61-F61</f>
        <v>1920</v>
      </c>
      <c r="I61" s="11">
        <f>IF(F61=0,0,G61/F61*100)</f>
        <v>0</v>
      </c>
      <c r="J61" s="11">
        <v>0</v>
      </c>
      <c r="K61" s="11">
        <v>0</v>
      </c>
      <c r="L61" s="11">
        <v>0</v>
      </c>
      <c r="M61" s="11">
        <v>1920</v>
      </c>
      <c r="N61" s="11">
        <f>M61-L61</f>
        <v>1920</v>
      </c>
      <c r="O61" s="11">
        <f>IF(L61=0,0,M61/L61*100)</f>
        <v>0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2">
      <c r="A62" s="10"/>
      <c r="B62" s="10">
        <v>22080000</v>
      </c>
      <c r="C62" s="10" t="s">
        <v>87</v>
      </c>
      <c r="D62" s="11">
        <v>68930</v>
      </c>
      <c r="E62" s="11">
        <v>68930</v>
      </c>
      <c r="F62" s="11">
        <v>62920</v>
      </c>
      <c r="G62" s="11">
        <v>90717.209999999992</v>
      </c>
      <c r="H62" s="11">
        <f>G62-F62</f>
        <v>27797.209999999992</v>
      </c>
      <c r="I62" s="11">
        <f>IF(F62=0,0,G62/F62*100)</f>
        <v>144.17865543547362</v>
      </c>
      <c r="J62" s="11">
        <v>63885</v>
      </c>
      <c r="K62" s="11">
        <v>63885</v>
      </c>
      <c r="L62" s="11">
        <v>58300</v>
      </c>
      <c r="M62" s="11">
        <v>81398.53</v>
      </c>
      <c r="N62" s="11">
        <f>M62-L62</f>
        <v>23098.53</v>
      </c>
      <c r="O62" s="11">
        <f>IF(L62=0,0,M62/L62*100)</f>
        <v>139.62012006861065</v>
      </c>
      <c r="P62" s="11">
        <v>5045</v>
      </c>
      <c r="Q62" s="11">
        <v>5045</v>
      </c>
      <c r="R62" s="11">
        <v>4620</v>
      </c>
      <c r="S62" s="11">
        <v>9318.68</v>
      </c>
      <c r="T62" s="11">
        <f>S62-R62</f>
        <v>4698.68</v>
      </c>
      <c r="U62" s="11">
        <f>IF(R62=0,0,S62/R62*100)</f>
        <v>201.70303030303032</v>
      </c>
      <c r="V62" s="11">
        <v>5045</v>
      </c>
      <c r="W62" s="11">
        <v>5045</v>
      </c>
      <c r="X62" s="11">
        <v>4620</v>
      </c>
      <c r="Y62" s="11">
        <v>9318.68</v>
      </c>
      <c r="Z62" s="11">
        <f>Y62-X62</f>
        <v>4698.68</v>
      </c>
      <c r="AA62" s="11">
        <f>IF(X62=0,0,Y62/X62*100)</f>
        <v>201.70303030303032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2">
      <c r="A63" s="10"/>
      <c r="B63" s="10">
        <v>22080400</v>
      </c>
      <c r="C63" s="10" t="s">
        <v>88</v>
      </c>
      <c r="D63" s="11">
        <v>68930</v>
      </c>
      <c r="E63" s="11">
        <v>68930</v>
      </c>
      <c r="F63" s="11">
        <v>62920</v>
      </c>
      <c r="G63" s="11">
        <v>90717.209999999992</v>
      </c>
      <c r="H63" s="11">
        <f>G63-F63</f>
        <v>27797.209999999992</v>
      </c>
      <c r="I63" s="11">
        <f>IF(F63=0,0,G63/F63*100)</f>
        <v>144.17865543547362</v>
      </c>
      <c r="J63" s="11">
        <v>63885</v>
      </c>
      <c r="K63" s="11">
        <v>63885</v>
      </c>
      <c r="L63" s="11">
        <v>58300</v>
      </c>
      <c r="M63" s="11">
        <v>81398.53</v>
      </c>
      <c r="N63" s="11">
        <f>M63-L63</f>
        <v>23098.53</v>
      </c>
      <c r="O63" s="11">
        <f>IF(L63=0,0,M63/L63*100)</f>
        <v>139.62012006861065</v>
      </c>
      <c r="P63" s="11">
        <v>5045</v>
      </c>
      <c r="Q63" s="11">
        <v>5045</v>
      </c>
      <c r="R63" s="11">
        <v>4620</v>
      </c>
      <c r="S63" s="11">
        <v>9318.68</v>
      </c>
      <c r="T63" s="11">
        <f>S63-R63</f>
        <v>4698.68</v>
      </c>
      <c r="U63" s="11">
        <f>IF(R63=0,0,S63/R63*100)</f>
        <v>201.70303030303032</v>
      </c>
      <c r="V63" s="11">
        <v>5045</v>
      </c>
      <c r="W63" s="11">
        <v>5045</v>
      </c>
      <c r="X63" s="11">
        <v>4620</v>
      </c>
      <c r="Y63" s="11">
        <v>9318.68</v>
      </c>
      <c r="Z63" s="11">
        <f>Y63-X63</f>
        <v>4698.68</v>
      </c>
      <c r="AA63" s="11">
        <f>IF(X63=0,0,Y63/X63*100)</f>
        <v>201.70303030303032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2">
      <c r="A64" s="10"/>
      <c r="B64" s="10">
        <v>22090000</v>
      </c>
      <c r="C64" s="10" t="s">
        <v>89</v>
      </c>
      <c r="D64" s="11">
        <v>78578</v>
      </c>
      <c r="E64" s="11">
        <v>93578</v>
      </c>
      <c r="F64" s="11">
        <v>85312</v>
      </c>
      <c r="G64" s="11">
        <v>114780.01999999996</v>
      </c>
      <c r="H64" s="11">
        <f>G64-F64</f>
        <v>29468.01999999996</v>
      </c>
      <c r="I64" s="11">
        <f>IF(F64=0,0,G64/F64*100)</f>
        <v>134.54147130532627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77060</v>
      </c>
      <c r="Q64" s="11">
        <v>92060</v>
      </c>
      <c r="R64" s="11">
        <v>83840</v>
      </c>
      <c r="S64" s="11">
        <v>113808.48</v>
      </c>
      <c r="T64" s="11">
        <f>S64-R64</f>
        <v>29968.479999999996</v>
      </c>
      <c r="U64" s="11">
        <f>IF(R64=0,0,S64/R64*100)</f>
        <v>135.74484732824428</v>
      </c>
      <c r="V64" s="11">
        <v>77060</v>
      </c>
      <c r="W64" s="11">
        <v>92060</v>
      </c>
      <c r="X64" s="11">
        <v>83840</v>
      </c>
      <c r="Y64" s="11">
        <v>113808.48</v>
      </c>
      <c r="Z64" s="11">
        <f>Y64-X64</f>
        <v>29968.479999999996</v>
      </c>
      <c r="AA64" s="11">
        <f>IF(X64=0,0,Y64/X64*100)</f>
        <v>135.74484732824428</v>
      </c>
      <c r="AB64" s="11">
        <v>1518</v>
      </c>
      <c r="AC64" s="11">
        <v>1518</v>
      </c>
      <c r="AD64" s="11">
        <v>1472</v>
      </c>
      <c r="AE64" s="11">
        <v>971.53999999999974</v>
      </c>
      <c r="AF64" s="11">
        <f>AE64-AD64</f>
        <v>-500.46000000000026</v>
      </c>
      <c r="AG64" s="11">
        <f>IF(AD64=0,0,AE64/AD64*100)</f>
        <v>66.001358695652158</v>
      </c>
      <c r="AH64" s="11">
        <v>1000</v>
      </c>
      <c r="AI64" s="11">
        <v>1000</v>
      </c>
      <c r="AJ64" s="11">
        <v>1000</v>
      </c>
      <c r="AK64" s="11">
        <v>44.11</v>
      </c>
      <c r="AL64" s="11">
        <f>AK64-AJ64</f>
        <v>-955.89</v>
      </c>
      <c r="AM64" s="11">
        <f>IF(AJ64=0,0,AK64/AJ64*100)</f>
        <v>4.4109999999999996</v>
      </c>
      <c r="AN64" s="11">
        <v>50</v>
      </c>
      <c r="AO64" s="11">
        <v>50</v>
      </c>
      <c r="AP64" s="11">
        <v>44</v>
      </c>
      <c r="AQ64" s="11">
        <v>13.43</v>
      </c>
      <c r="AR64" s="11">
        <f>AQ64-AP64</f>
        <v>-30.57</v>
      </c>
      <c r="AS64" s="11">
        <f>IF(AP64=0,0,AQ64/AP64*100)</f>
        <v>30.522727272727273</v>
      </c>
      <c r="AT64" s="11">
        <v>0</v>
      </c>
      <c r="AU64" s="11">
        <v>0</v>
      </c>
      <c r="AV64" s="11">
        <v>0</v>
      </c>
      <c r="AW64" s="11">
        <v>20.350000000000001</v>
      </c>
      <c r="AX64" s="11">
        <f>AW64-AV64</f>
        <v>20.350000000000001</v>
      </c>
      <c r="AY64" s="11">
        <f>IF(AV64=0,0,AW64/AV64*100)</f>
        <v>0</v>
      </c>
      <c r="AZ64" s="11">
        <v>10</v>
      </c>
      <c r="BA64" s="11">
        <v>10</v>
      </c>
      <c r="BB64" s="11">
        <v>5</v>
      </c>
      <c r="BC64" s="11">
        <v>4.59</v>
      </c>
      <c r="BD64" s="11">
        <f>BC64-BB64</f>
        <v>-0.41000000000000014</v>
      </c>
      <c r="BE64" s="11">
        <f>IF(BB64=0,0,BC64/BB64*100)</f>
        <v>91.8</v>
      </c>
      <c r="BF64" s="11">
        <v>8</v>
      </c>
      <c r="BG64" s="11">
        <v>8</v>
      </c>
      <c r="BH64" s="11">
        <v>8</v>
      </c>
      <c r="BI64" s="11">
        <v>5.78</v>
      </c>
      <c r="BJ64" s="11">
        <f>BI64-BH64</f>
        <v>-2.2199999999999998</v>
      </c>
      <c r="BK64" s="11">
        <f>IF(BH64=0,0,BI64/BH64*100)</f>
        <v>72.25</v>
      </c>
      <c r="BL64" s="11">
        <v>50</v>
      </c>
      <c r="BM64" s="11">
        <v>50</v>
      </c>
      <c r="BN64" s="11">
        <v>40</v>
      </c>
      <c r="BO64" s="11">
        <v>18.36</v>
      </c>
      <c r="BP64" s="11">
        <f>BO64-BN64</f>
        <v>-21.64</v>
      </c>
      <c r="BQ64" s="11">
        <f>IF(BN64=0,0,BO64/BN64*100)</f>
        <v>45.9</v>
      </c>
      <c r="BR64" s="11">
        <v>0</v>
      </c>
      <c r="BS64" s="11">
        <v>0</v>
      </c>
      <c r="BT64" s="11">
        <v>0</v>
      </c>
      <c r="BU64" s="11">
        <v>288.77999999999997</v>
      </c>
      <c r="BV64" s="11">
        <f>BU64-BT64</f>
        <v>288.77999999999997</v>
      </c>
      <c r="BW64" s="11">
        <f>IF(BT64=0,0,BU64/BT64*100)</f>
        <v>0</v>
      </c>
      <c r="BX64" s="11">
        <v>30</v>
      </c>
      <c r="BY64" s="11">
        <v>30</v>
      </c>
      <c r="BZ64" s="11">
        <v>22</v>
      </c>
      <c r="CA64" s="11">
        <v>20.74</v>
      </c>
      <c r="CB64" s="11">
        <f>CA64-BZ64</f>
        <v>-1.2600000000000016</v>
      </c>
      <c r="CC64" s="11">
        <f>IF(BZ64=0,0,CA64/BZ64*100)</f>
        <v>94.272727272727266</v>
      </c>
      <c r="CD64" s="11">
        <v>30</v>
      </c>
      <c r="CE64" s="11">
        <v>30</v>
      </c>
      <c r="CF64" s="11">
        <v>27</v>
      </c>
      <c r="CG64" s="11">
        <v>13.43</v>
      </c>
      <c r="CH64" s="11">
        <f>CG64-CF64</f>
        <v>-13.57</v>
      </c>
      <c r="CI64" s="11">
        <f>IF(CF64=0,0,CG64/CF64*100)</f>
        <v>49.74074074074074</v>
      </c>
      <c r="CJ64" s="11">
        <v>0</v>
      </c>
      <c r="CK64" s="11">
        <v>0</v>
      </c>
      <c r="CL64" s="11">
        <v>0</v>
      </c>
      <c r="CM64" s="11">
        <v>167.76</v>
      </c>
      <c r="CN64" s="11">
        <f>CM64-CL64</f>
        <v>167.76</v>
      </c>
      <c r="CO64" s="11">
        <f>IF(CL64=0,0,CM64/CL64*100)</f>
        <v>0</v>
      </c>
      <c r="CP64" s="11">
        <v>100</v>
      </c>
      <c r="CQ64" s="11">
        <v>100</v>
      </c>
      <c r="CR64" s="11">
        <v>100</v>
      </c>
      <c r="CS64" s="11">
        <v>44.03</v>
      </c>
      <c r="CT64" s="11">
        <f>CS64-CR64</f>
        <v>-55.97</v>
      </c>
      <c r="CU64" s="11">
        <f>IF(CR64=0,0,CS64/CR64*100)</f>
        <v>44.03</v>
      </c>
      <c r="CV64" s="11">
        <v>50</v>
      </c>
      <c r="CW64" s="11">
        <v>50</v>
      </c>
      <c r="CX64" s="11">
        <v>42</v>
      </c>
      <c r="CY64" s="11">
        <v>85</v>
      </c>
      <c r="CZ64" s="11">
        <f>CY64-CX64</f>
        <v>43</v>
      </c>
      <c r="DA64" s="11">
        <f>IF(CX64=0,0,CY64/CX64*100)</f>
        <v>202.38095238095238</v>
      </c>
      <c r="DB64" s="11">
        <v>40</v>
      </c>
      <c r="DC64" s="11">
        <v>40</v>
      </c>
      <c r="DD64" s="11">
        <v>39</v>
      </c>
      <c r="DE64" s="11">
        <v>6.29</v>
      </c>
      <c r="DF64" s="11">
        <f>DE64-DD64</f>
        <v>-32.71</v>
      </c>
      <c r="DG64" s="11">
        <f>IF(DD64=0,0,DE64/DD64*100)</f>
        <v>16.128205128205128</v>
      </c>
      <c r="DH64" s="11">
        <v>0</v>
      </c>
      <c r="DI64" s="11">
        <v>0</v>
      </c>
      <c r="DJ64" s="11">
        <v>0</v>
      </c>
      <c r="DK64" s="11">
        <v>39.29</v>
      </c>
      <c r="DL64" s="11">
        <f>DK64-DJ64</f>
        <v>39.29</v>
      </c>
      <c r="DM64" s="11">
        <f>IF(DJ64=0,0,DK64/DJ64*100)</f>
        <v>0</v>
      </c>
      <c r="DN64" s="11">
        <v>20</v>
      </c>
      <c r="DO64" s="11">
        <v>20</v>
      </c>
      <c r="DP64" s="11">
        <v>18</v>
      </c>
      <c r="DQ64" s="11">
        <v>14.79</v>
      </c>
      <c r="DR64" s="11">
        <f>DQ64-DP64</f>
        <v>-3.2100000000000009</v>
      </c>
      <c r="DS64" s="11">
        <f>IF(DP64=0,0,DQ64/DP64*100)</f>
        <v>82.166666666666671</v>
      </c>
      <c r="DT64" s="11">
        <v>10</v>
      </c>
      <c r="DU64" s="11">
        <v>10</v>
      </c>
      <c r="DV64" s="11">
        <v>10</v>
      </c>
      <c r="DW64" s="11">
        <v>9.01</v>
      </c>
      <c r="DX64" s="11">
        <f>DW64-DV64</f>
        <v>-0.99000000000000021</v>
      </c>
      <c r="DY64" s="11">
        <f>IF(DV64=0,0,DW64/DV64*100)</f>
        <v>90.100000000000009</v>
      </c>
      <c r="DZ64" s="11">
        <v>20</v>
      </c>
      <c r="EA64" s="11">
        <v>20</v>
      </c>
      <c r="EB64" s="11">
        <v>17</v>
      </c>
      <c r="EC64" s="11">
        <v>9.35</v>
      </c>
      <c r="ED64" s="11">
        <f>EC64-EB64</f>
        <v>-7.65</v>
      </c>
      <c r="EE64" s="11">
        <f>IF(EB64=0,0,EC64/EB64*100)</f>
        <v>54.999999999999993</v>
      </c>
      <c r="EF64" s="11">
        <v>100</v>
      </c>
      <c r="EG64" s="11">
        <v>100</v>
      </c>
      <c r="EH64" s="11">
        <v>100</v>
      </c>
      <c r="EI64" s="11">
        <v>166.45</v>
      </c>
      <c r="EJ64" s="11">
        <f>EI64-EH64</f>
        <v>66.449999999999989</v>
      </c>
      <c r="EK64" s="11">
        <f>IF(EH64=0,0,EI64/EH64*100)</f>
        <v>166.45</v>
      </c>
    </row>
    <row r="65" spans="1:141" x14ac:dyDescent="0.2">
      <c r="A65" s="10"/>
      <c r="B65" s="10">
        <v>22090100</v>
      </c>
      <c r="C65" s="10" t="s">
        <v>90</v>
      </c>
      <c r="D65" s="11">
        <v>19028</v>
      </c>
      <c r="E65" s="11">
        <v>19028</v>
      </c>
      <c r="F65" s="11">
        <v>17282</v>
      </c>
      <c r="G65" s="11">
        <v>15082.870000000006</v>
      </c>
      <c r="H65" s="11">
        <f>G65-F65</f>
        <v>-2199.1299999999937</v>
      </c>
      <c r="I65" s="11">
        <f>IF(F65=0,0,G65/F65*100)</f>
        <v>87.275026038652967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17510</v>
      </c>
      <c r="Q65" s="11">
        <v>17510</v>
      </c>
      <c r="R65" s="11">
        <v>15810</v>
      </c>
      <c r="S65" s="11">
        <v>14170.97</v>
      </c>
      <c r="T65" s="11">
        <f>S65-R65</f>
        <v>-1639.0300000000007</v>
      </c>
      <c r="U65" s="11">
        <f>IF(R65=0,0,S65/R65*100)</f>
        <v>89.63295382669196</v>
      </c>
      <c r="V65" s="11">
        <v>17510</v>
      </c>
      <c r="W65" s="11">
        <v>17510</v>
      </c>
      <c r="X65" s="11">
        <v>15810</v>
      </c>
      <c r="Y65" s="11">
        <v>14170.97</v>
      </c>
      <c r="Z65" s="11">
        <f>Y65-X65</f>
        <v>-1639.0300000000007</v>
      </c>
      <c r="AA65" s="11">
        <f>IF(X65=0,0,Y65/X65*100)</f>
        <v>89.63295382669196</v>
      </c>
      <c r="AB65" s="11">
        <v>1518</v>
      </c>
      <c r="AC65" s="11">
        <v>1518</v>
      </c>
      <c r="AD65" s="11">
        <v>1472</v>
      </c>
      <c r="AE65" s="11">
        <v>911.89999999999986</v>
      </c>
      <c r="AF65" s="11">
        <f>AE65-AD65</f>
        <v>-560.10000000000014</v>
      </c>
      <c r="AG65" s="11">
        <f>IF(AD65=0,0,AE65/AD65*100)</f>
        <v>61.949728260869549</v>
      </c>
      <c r="AH65" s="11">
        <v>1000</v>
      </c>
      <c r="AI65" s="11">
        <v>1000</v>
      </c>
      <c r="AJ65" s="11">
        <v>1000</v>
      </c>
      <c r="AK65" s="11">
        <v>44.11</v>
      </c>
      <c r="AL65" s="11">
        <f>AK65-AJ65</f>
        <v>-955.89</v>
      </c>
      <c r="AM65" s="11">
        <f>IF(AJ65=0,0,AK65/AJ65*100)</f>
        <v>4.4109999999999996</v>
      </c>
      <c r="AN65" s="11">
        <v>50</v>
      </c>
      <c r="AO65" s="11">
        <v>50</v>
      </c>
      <c r="AP65" s="11">
        <v>44</v>
      </c>
      <c r="AQ65" s="11">
        <v>13.43</v>
      </c>
      <c r="AR65" s="11">
        <f>AQ65-AP65</f>
        <v>-30.57</v>
      </c>
      <c r="AS65" s="11">
        <f>IF(AP65=0,0,AQ65/AP65*100)</f>
        <v>30.522727272727273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10</v>
      </c>
      <c r="BA65" s="11">
        <v>10</v>
      </c>
      <c r="BB65" s="11">
        <v>5</v>
      </c>
      <c r="BC65" s="11">
        <v>4.59</v>
      </c>
      <c r="BD65" s="11">
        <f>BC65-BB65</f>
        <v>-0.41000000000000014</v>
      </c>
      <c r="BE65" s="11">
        <f>IF(BB65=0,0,BC65/BB65*100)</f>
        <v>91.8</v>
      </c>
      <c r="BF65" s="11">
        <v>8</v>
      </c>
      <c r="BG65" s="11">
        <v>8</v>
      </c>
      <c r="BH65" s="11">
        <v>8</v>
      </c>
      <c r="BI65" s="11">
        <v>5.78</v>
      </c>
      <c r="BJ65" s="11">
        <f>BI65-BH65</f>
        <v>-2.2199999999999998</v>
      </c>
      <c r="BK65" s="11">
        <f>IF(BH65=0,0,BI65/BH65*100)</f>
        <v>72.25</v>
      </c>
      <c r="BL65" s="11">
        <v>50</v>
      </c>
      <c r="BM65" s="11">
        <v>50</v>
      </c>
      <c r="BN65" s="11">
        <v>40</v>
      </c>
      <c r="BO65" s="11">
        <v>18.36</v>
      </c>
      <c r="BP65" s="11">
        <f>BO65-BN65</f>
        <v>-21.64</v>
      </c>
      <c r="BQ65" s="11">
        <f>IF(BN65=0,0,BO65/BN65*100)</f>
        <v>45.9</v>
      </c>
      <c r="BR65" s="11">
        <v>0</v>
      </c>
      <c r="BS65" s="11">
        <v>0</v>
      </c>
      <c r="BT65" s="11">
        <v>0</v>
      </c>
      <c r="BU65" s="11">
        <v>288.77999999999997</v>
      </c>
      <c r="BV65" s="11">
        <f>BU65-BT65</f>
        <v>288.77999999999997</v>
      </c>
      <c r="BW65" s="11">
        <f>IF(BT65=0,0,BU65/BT65*100)</f>
        <v>0</v>
      </c>
      <c r="BX65" s="11">
        <v>30</v>
      </c>
      <c r="BY65" s="11">
        <v>30</v>
      </c>
      <c r="BZ65" s="11">
        <v>22</v>
      </c>
      <c r="CA65" s="11">
        <v>20.74</v>
      </c>
      <c r="CB65" s="11">
        <f>CA65-BZ65</f>
        <v>-1.2600000000000016</v>
      </c>
      <c r="CC65" s="11">
        <f>IF(BZ65=0,0,CA65/BZ65*100)</f>
        <v>94.272727272727266</v>
      </c>
      <c r="CD65" s="11">
        <v>30</v>
      </c>
      <c r="CE65" s="11">
        <v>30</v>
      </c>
      <c r="CF65" s="11">
        <v>27</v>
      </c>
      <c r="CG65" s="11">
        <v>13.43</v>
      </c>
      <c r="CH65" s="11">
        <f>CG65-CF65</f>
        <v>-13.57</v>
      </c>
      <c r="CI65" s="11">
        <f>IF(CF65=0,0,CG65/CF65*100)</f>
        <v>49.74074074074074</v>
      </c>
      <c r="CJ65" s="11">
        <v>0</v>
      </c>
      <c r="CK65" s="11">
        <v>0</v>
      </c>
      <c r="CL65" s="11">
        <v>0</v>
      </c>
      <c r="CM65" s="11">
        <v>167.76</v>
      </c>
      <c r="CN65" s="11">
        <f>CM65-CL65</f>
        <v>167.76</v>
      </c>
      <c r="CO65" s="11">
        <f>IF(CL65=0,0,CM65/CL65*100)</f>
        <v>0</v>
      </c>
      <c r="CP65" s="11">
        <v>100</v>
      </c>
      <c r="CQ65" s="11">
        <v>100</v>
      </c>
      <c r="CR65" s="11">
        <v>100</v>
      </c>
      <c r="CS65" s="11">
        <v>44.03</v>
      </c>
      <c r="CT65" s="11">
        <f>CS65-CR65</f>
        <v>-55.97</v>
      </c>
      <c r="CU65" s="11">
        <f>IF(CR65=0,0,CS65/CR65*100)</f>
        <v>44.03</v>
      </c>
      <c r="CV65" s="11">
        <v>50</v>
      </c>
      <c r="CW65" s="11">
        <v>50</v>
      </c>
      <c r="CX65" s="11">
        <v>42</v>
      </c>
      <c r="CY65" s="11">
        <v>85</v>
      </c>
      <c r="CZ65" s="11">
        <f>CY65-CX65</f>
        <v>43</v>
      </c>
      <c r="DA65" s="11">
        <f>IF(CX65=0,0,CY65/CX65*100)</f>
        <v>202.38095238095238</v>
      </c>
      <c r="DB65" s="11">
        <v>40</v>
      </c>
      <c r="DC65" s="11">
        <v>40</v>
      </c>
      <c r="DD65" s="11">
        <v>39</v>
      </c>
      <c r="DE65" s="11">
        <v>6.29</v>
      </c>
      <c r="DF65" s="11">
        <f>DE65-DD65</f>
        <v>-32.71</v>
      </c>
      <c r="DG65" s="11">
        <f>IF(DD65=0,0,DE65/DD65*100)</f>
        <v>16.128205128205128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20</v>
      </c>
      <c r="DO65" s="11">
        <v>20</v>
      </c>
      <c r="DP65" s="11">
        <v>18</v>
      </c>
      <c r="DQ65" s="11">
        <v>14.79</v>
      </c>
      <c r="DR65" s="11">
        <f>DQ65-DP65</f>
        <v>-3.2100000000000009</v>
      </c>
      <c r="DS65" s="11">
        <f>IF(DP65=0,0,DQ65/DP65*100)</f>
        <v>82.166666666666671</v>
      </c>
      <c r="DT65" s="11">
        <v>10</v>
      </c>
      <c r="DU65" s="11">
        <v>10</v>
      </c>
      <c r="DV65" s="11">
        <v>10</v>
      </c>
      <c r="DW65" s="11">
        <v>9.01</v>
      </c>
      <c r="DX65" s="11">
        <f>DW65-DV65</f>
        <v>-0.99000000000000021</v>
      </c>
      <c r="DY65" s="11">
        <f>IF(DV65=0,0,DW65/DV65*100)</f>
        <v>90.100000000000009</v>
      </c>
      <c r="DZ65" s="11">
        <v>20</v>
      </c>
      <c r="EA65" s="11">
        <v>20</v>
      </c>
      <c r="EB65" s="11">
        <v>17</v>
      </c>
      <c r="EC65" s="11">
        <v>9.35</v>
      </c>
      <c r="ED65" s="11">
        <f>EC65-EB65</f>
        <v>-7.65</v>
      </c>
      <c r="EE65" s="11">
        <f>IF(EB65=0,0,EC65/EB65*100)</f>
        <v>54.999999999999993</v>
      </c>
      <c r="EF65" s="11">
        <v>100</v>
      </c>
      <c r="EG65" s="11">
        <v>100</v>
      </c>
      <c r="EH65" s="11">
        <v>100</v>
      </c>
      <c r="EI65" s="11">
        <v>166.45</v>
      </c>
      <c r="EJ65" s="11">
        <f>EI65-EH65</f>
        <v>66.449999999999989</v>
      </c>
      <c r="EK65" s="11">
        <f>IF(EH65=0,0,EI65/EH65*100)</f>
        <v>166.45</v>
      </c>
    </row>
    <row r="66" spans="1:141" x14ac:dyDescent="0.2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59.64</v>
      </c>
      <c r="H66" s="11">
        <f>G66-F66</f>
        <v>59.64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59.64</v>
      </c>
      <c r="AF66" s="11">
        <f>AE66-AD66</f>
        <v>59.64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20.350000000000001</v>
      </c>
      <c r="AX66" s="11">
        <f>AW66-AV66</f>
        <v>20.350000000000001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39.29</v>
      </c>
      <c r="DL66" s="11">
        <f>DK66-DJ66</f>
        <v>39.29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2">
      <c r="A67" s="10"/>
      <c r="B67" s="10">
        <v>22090400</v>
      </c>
      <c r="C67" s="10" t="s">
        <v>92</v>
      </c>
      <c r="D67" s="11">
        <v>59550</v>
      </c>
      <c r="E67" s="11">
        <v>74550</v>
      </c>
      <c r="F67" s="11">
        <v>68030</v>
      </c>
      <c r="G67" s="11">
        <v>99637.51</v>
      </c>
      <c r="H67" s="11">
        <f>G67-F67</f>
        <v>31607.509999999995</v>
      </c>
      <c r="I67" s="11">
        <f>IF(F67=0,0,G67/F67*100)</f>
        <v>146.46113479347346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59550</v>
      </c>
      <c r="Q67" s="11">
        <v>74550</v>
      </c>
      <c r="R67" s="11">
        <v>68030</v>
      </c>
      <c r="S67" s="11">
        <v>99637.51</v>
      </c>
      <c r="T67" s="11">
        <f>S67-R67</f>
        <v>31607.509999999995</v>
      </c>
      <c r="U67" s="11">
        <f>IF(R67=0,0,S67/R67*100)</f>
        <v>146.46113479347346</v>
      </c>
      <c r="V67" s="11">
        <v>59550</v>
      </c>
      <c r="W67" s="11">
        <v>74550</v>
      </c>
      <c r="X67" s="11">
        <v>68030</v>
      </c>
      <c r="Y67" s="11">
        <v>99637.51</v>
      </c>
      <c r="Z67" s="11">
        <f>Y67-X67</f>
        <v>31607.509999999995</v>
      </c>
      <c r="AA67" s="11">
        <f>IF(X67=0,0,Y67/X67*100)</f>
        <v>146.46113479347346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2">
      <c r="A68" s="10"/>
      <c r="B68" s="10">
        <v>24000000</v>
      </c>
      <c r="C68" s="10" t="s">
        <v>93</v>
      </c>
      <c r="D68" s="11">
        <v>25000</v>
      </c>
      <c r="E68" s="11">
        <v>25000</v>
      </c>
      <c r="F68" s="11">
        <v>24000</v>
      </c>
      <c r="G68" s="11">
        <v>322340.92000000004</v>
      </c>
      <c r="H68" s="11">
        <f>G68-F68</f>
        <v>298340.92000000004</v>
      </c>
      <c r="I68" s="11">
        <f>IF(F68=0,0,G68/F68*100)</f>
        <v>1343.0871666666669</v>
      </c>
      <c r="J68" s="11">
        <v>25000</v>
      </c>
      <c r="K68" s="11">
        <v>25000</v>
      </c>
      <c r="L68" s="11">
        <v>24000</v>
      </c>
      <c r="M68" s="11">
        <v>223420.18</v>
      </c>
      <c r="N68" s="11">
        <f>M68-L68</f>
        <v>199420.18</v>
      </c>
      <c r="O68" s="11">
        <f>IF(L68=0,0,M68/L68*100)</f>
        <v>930.91741666666667</v>
      </c>
      <c r="P68" s="11">
        <v>0</v>
      </c>
      <c r="Q68" s="11">
        <v>0</v>
      </c>
      <c r="R68" s="11">
        <v>0</v>
      </c>
      <c r="S68" s="11">
        <v>94959.75</v>
      </c>
      <c r="T68" s="11">
        <f>S68-R68</f>
        <v>94959.75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94959.75</v>
      </c>
      <c r="Z68" s="11">
        <f>Y68-X68</f>
        <v>94959.75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3960.9900000000002</v>
      </c>
      <c r="AF68" s="11">
        <f>AE68-AD68</f>
        <v>3960.9900000000002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1</v>
      </c>
      <c r="BD68" s="11">
        <f>BC68-BB68</f>
        <v>1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5.9</v>
      </c>
      <c r="BJ68" s="11">
        <f>BI68-BH68</f>
        <v>5.9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6.11</v>
      </c>
      <c r="CB68" s="11">
        <f>CA68-BZ68</f>
        <v>6.11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34.01</v>
      </c>
      <c r="CT68" s="11">
        <f>CS68-CR68</f>
        <v>34.01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3911.34</v>
      </c>
      <c r="CZ68" s="11">
        <f>CY68-CX68</f>
        <v>3911.34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2.63</v>
      </c>
      <c r="EJ68" s="11">
        <f>EI68-EH68</f>
        <v>2.63</v>
      </c>
      <c r="EK68" s="11">
        <f>IF(EH68=0,0,EI68/EH68*100)</f>
        <v>0</v>
      </c>
    </row>
    <row r="69" spans="1:141" x14ac:dyDescent="0.2">
      <c r="A69" s="10"/>
      <c r="B69" s="10">
        <v>24060000</v>
      </c>
      <c r="C69" s="10" t="s">
        <v>77</v>
      </c>
      <c r="D69" s="11">
        <v>25000</v>
      </c>
      <c r="E69" s="11">
        <v>25000</v>
      </c>
      <c r="F69" s="11">
        <v>24000</v>
      </c>
      <c r="G69" s="11">
        <v>322340.92000000004</v>
      </c>
      <c r="H69" s="11">
        <f>G69-F69</f>
        <v>298340.92000000004</v>
      </c>
      <c r="I69" s="11">
        <f>IF(F69=0,0,G69/F69*100)</f>
        <v>1343.0871666666669</v>
      </c>
      <c r="J69" s="11">
        <v>25000</v>
      </c>
      <c r="K69" s="11">
        <v>25000</v>
      </c>
      <c r="L69" s="11">
        <v>24000</v>
      </c>
      <c r="M69" s="11">
        <v>223420.18</v>
      </c>
      <c r="N69" s="11">
        <f>M69-L69</f>
        <v>199420.18</v>
      </c>
      <c r="O69" s="11">
        <f>IF(L69=0,0,M69/L69*100)</f>
        <v>930.91741666666667</v>
      </c>
      <c r="P69" s="11">
        <v>0</v>
      </c>
      <c r="Q69" s="11">
        <v>0</v>
      </c>
      <c r="R69" s="11">
        <v>0</v>
      </c>
      <c r="S69" s="11">
        <v>94959.75</v>
      </c>
      <c r="T69" s="11">
        <f>S69-R69</f>
        <v>94959.75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94959.75</v>
      </c>
      <c r="Z69" s="11">
        <f>Y69-X69</f>
        <v>94959.75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3960.9900000000002</v>
      </c>
      <c r="AF69" s="11">
        <f>AE69-AD69</f>
        <v>3960.9900000000002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f>BC69-BB69</f>
        <v>1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5.9</v>
      </c>
      <c r="BJ69" s="11">
        <f>BI69-BH69</f>
        <v>5.9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6.11</v>
      </c>
      <c r="CB69" s="11">
        <f>CA69-BZ69</f>
        <v>6.11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34.01</v>
      </c>
      <c r="CT69" s="11">
        <f>CS69-CR69</f>
        <v>34.01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3911.34</v>
      </c>
      <c r="CZ69" s="11">
        <f>CY69-CX69</f>
        <v>3911.34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2.63</v>
      </c>
      <c r="EJ69" s="11">
        <f>EI69-EH69</f>
        <v>2.63</v>
      </c>
      <c r="EK69" s="11">
        <f>IF(EH69=0,0,EI69/EH69*100)</f>
        <v>0</v>
      </c>
    </row>
    <row r="70" spans="1:141" x14ac:dyDescent="0.2">
      <c r="A70" s="10"/>
      <c r="B70" s="10">
        <v>24060300</v>
      </c>
      <c r="C70" s="10" t="s">
        <v>77</v>
      </c>
      <c r="D70" s="11">
        <v>25000</v>
      </c>
      <c r="E70" s="11">
        <v>25000</v>
      </c>
      <c r="F70" s="11">
        <v>24000</v>
      </c>
      <c r="G70" s="11">
        <v>264404.90999999997</v>
      </c>
      <c r="H70" s="11">
        <f>G70-F70</f>
        <v>240404.90999999997</v>
      </c>
      <c r="I70" s="11">
        <f>IF(F70=0,0,G70/F70*100)</f>
        <v>1101.6871249999999</v>
      </c>
      <c r="J70" s="11">
        <v>25000</v>
      </c>
      <c r="K70" s="11">
        <v>25000</v>
      </c>
      <c r="L70" s="11">
        <v>24000</v>
      </c>
      <c r="M70" s="11">
        <v>223420.18</v>
      </c>
      <c r="N70" s="11">
        <f>M70-L70</f>
        <v>199420.18</v>
      </c>
      <c r="O70" s="11">
        <f>IF(L70=0,0,M70/L70*100)</f>
        <v>930.91741666666667</v>
      </c>
      <c r="P70" s="11">
        <v>0</v>
      </c>
      <c r="Q70" s="11">
        <v>0</v>
      </c>
      <c r="R70" s="11">
        <v>0</v>
      </c>
      <c r="S70" s="11">
        <v>37023.74</v>
      </c>
      <c r="T70" s="11">
        <f>S70-R70</f>
        <v>37023.74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37023.74</v>
      </c>
      <c r="Z70" s="11">
        <f>Y70-X70</f>
        <v>37023.74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3960.9900000000002</v>
      </c>
      <c r="AF70" s="11">
        <f>AE70-AD70</f>
        <v>3960.9900000000002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1</v>
      </c>
      <c r="BD70" s="11">
        <f>BC70-BB70</f>
        <v>1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5.9</v>
      </c>
      <c r="BJ70" s="11">
        <f>BI70-BH70</f>
        <v>5.9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6.11</v>
      </c>
      <c r="CB70" s="11">
        <f>CA70-BZ70</f>
        <v>6.11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34.01</v>
      </c>
      <c r="CT70" s="11">
        <f>CS70-CR70</f>
        <v>34.01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3911.34</v>
      </c>
      <c r="CZ70" s="11">
        <f>CY70-CX70</f>
        <v>3911.34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2.63</v>
      </c>
      <c r="EJ70" s="11">
        <f>EI70-EH70</f>
        <v>2.63</v>
      </c>
      <c r="EK70" s="11">
        <f>IF(EH70=0,0,EI70/EH70*100)</f>
        <v>0</v>
      </c>
    </row>
    <row r="71" spans="1:141" x14ac:dyDescent="0.2">
      <c r="A71" s="10"/>
      <c r="B71" s="10">
        <v>24062200</v>
      </c>
      <c r="C71" s="10" t="s">
        <v>94</v>
      </c>
      <c r="D71" s="11">
        <v>0</v>
      </c>
      <c r="E71" s="11">
        <v>0</v>
      </c>
      <c r="F71" s="11">
        <v>0</v>
      </c>
      <c r="G71" s="11">
        <v>57936.01</v>
      </c>
      <c r="H71" s="11">
        <f>G71-F71</f>
        <v>57936.01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57936.01</v>
      </c>
      <c r="T71" s="11">
        <f>S71-R71</f>
        <v>57936.01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57936.01</v>
      </c>
      <c r="Z71" s="11">
        <f>Y71-X71</f>
        <v>57936.01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2">
      <c r="A72" s="10"/>
      <c r="B72" s="10">
        <v>40000000</v>
      </c>
      <c r="C72" s="10" t="s">
        <v>95</v>
      </c>
      <c r="D72" s="11">
        <v>289799240</v>
      </c>
      <c r="E72" s="11">
        <v>370548353</v>
      </c>
      <c r="F72" s="11">
        <v>339694984.81</v>
      </c>
      <c r="G72" s="11">
        <v>301108761.61000007</v>
      </c>
      <c r="H72" s="11">
        <f>G72-F72</f>
        <v>-38586223.199999928</v>
      </c>
      <c r="I72" s="11">
        <f>IF(F72=0,0,G72/F72*100)</f>
        <v>88.640920553601291</v>
      </c>
      <c r="J72" s="11">
        <v>289699240</v>
      </c>
      <c r="K72" s="11">
        <v>353167270</v>
      </c>
      <c r="L72" s="11">
        <v>325813665.81</v>
      </c>
      <c r="M72" s="11">
        <v>294227163.43000007</v>
      </c>
      <c r="N72" s="11">
        <f>M72-L72</f>
        <v>-31586502.379999936</v>
      </c>
      <c r="O72" s="11">
        <f>IF(L72=0,0,M72/L72*100)</f>
        <v>90.305347597537605</v>
      </c>
      <c r="P72" s="11">
        <v>0</v>
      </c>
      <c r="Q72" s="11">
        <v>14186413</v>
      </c>
      <c r="R72" s="11">
        <v>10887500</v>
      </c>
      <c r="S72" s="11">
        <v>4289900</v>
      </c>
      <c r="T72" s="11">
        <f>S72-R72</f>
        <v>-6597600</v>
      </c>
      <c r="U72" s="11">
        <f>IF(R72=0,0,S72/R72*100)</f>
        <v>39.402066590126289</v>
      </c>
      <c r="V72" s="11">
        <v>0</v>
      </c>
      <c r="W72" s="11">
        <v>14186413</v>
      </c>
      <c r="X72" s="11">
        <v>10887500</v>
      </c>
      <c r="Y72" s="11">
        <v>4289900</v>
      </c>
      <c r="Z72" s="11">
        <f>Y72-X72</f>
        <v>-6597600</v>
      </c>
      <c r="AA72" s="11">
        <f>IF(X72=0,0,Y72/X72*100)</f>
        <v>39.402066590126289</v>
      </c>
      <c r="AB72" s="11">
        <v>100000</v>
      </c>
      <c r="AC72" s="11">
        <v>3194670</v>
      </c>
      <c r="AD72" s="11">
        <v>2993819</v>
      </c>
      <c r="AE72" s="11">
        <v>2591698.1799999997</v>
      </c>
      <c r="AF72" s="11">
        <f>AE72-AD72</f>
        <v>-402120.8200000003</v>
      </c>
      <c r="AG72" s="11">
        <f>IF(AD72=0,0,AE72/AD72*100)</f>
        <v>86.568298885136329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250000</v>
      </c>
      <c r="AP72" s="11">
        <v>250000</v>
      </c>
      <c r="AQ72" s="11">
        <v>250000</v>
      </c>
      <c r="AR72" s="11">
        <f>AQ72-AP72</f>
        <v>0</v>
      </c>
      <c r="AS72" s="11">
        <f>IF(AP72=0,0,AQ72/AP72*100)</f>
        <v>100</v>
      </c>
      <c r="AT72" s="11">
        <v>0</v>
      </c>
      <c r="AU72" s="11">
        <v>1011529</v>
      </c>
      <c r="AV72" s="11">
        <v>966863</v>
      </c>
      <c r="AW72" s="11">
        <v>966863</v>
      </c>
      <c r="AX72" s="11">
        <f>AW72-AV72</f>
        <v>0</v>
      </c>
      <c r="AY72" s="11">
        <f>IF(AV72=0,0,AW72/AV72*100)</f>
        <v>100</v>
      </c>
      <c r="AZ72" s="11">
        <v>0</v>
      </c>
      <c r="BA72" s="11">
        <v>315581</v>
      </c>
      <c r="BB72" s="11">
        <v>315581</v>
      </c>
      <c r="BC72" s="11">
        <v>310150.68</v>
      </c>
      <c r="BD72" s="11">
        <f>BC72-BB72</f>
        <v>-5430.320000000007</v>
      </c>
      <c r="BE72" s="11">
        <f>IF(BB72=0,0,BC72/BB72*100)</f>
        <v>98.279262693254665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100000</v>
      </c>
      <c r="BS72" s="11">
        <v>175000</v>
      </c>
      <c r="BT72" s="11">
        <v>175000</v>
      </c>
      <c r="BU72" s="11">
        <v>174931.33000000002</v>
      </c>
      <c r="BV72" s="11">
        <f>BU72-BT72</f>
        <v>-68.669999999983702</v>
      </c>
      <c r="BW72" s="11">
        <f>IF(BT72=0,0,BU72/BT72*100)</f>
        <v>99.960760000000008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712960</v>
      </c>
      <c r="CR72" s="11">
        <v>710411</v>
      </c>
      <c r="CS72" s="11">
        <v>255493.41</v>
      </c>
      <c r="CT72" s="11">
        <f>CS72-CR72</f>
        <v>-454917.58999999997</v>
      </c>
      <c r="CU72" s="11">
        <f>IF(CR72=0,0,CS72/CR72*100)</f>
        <v>35.964168629145668</v>
      </c>
      <c r="CV72" s="11">
        <v>0</v>
      </c>
      <c r="CW72" s="11">
        <v>167000</v>
      </c>
      <c r="CX72" s="11">
        <v>83500</v>
      </c>
      <c r="CY72" s="11">
        <v>158500</v>
      </c>
      <c r="CZ72" s="11">
        <f>CY72-CX72</f>
        <v>75000</v>
      </c>
      <c r="DA72" s="11">
        <f>IF(CX72=0,0,CY72/CX72*100)</f>
        <v>189.82035928143713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562600</v>
      </c>
      <c r="EH72" s="11">
        <v>492464</v>
      </c>
      <c r="EI72" s="11">
        <v>475759.76</v>
      </c>
      <c r="EJ72" s="11">
        <f>EI72-EH72</f>
        <v>-16704.239999999991</v>
      </c>
      <c r="EK72" s="11">
        <f>IF(EH72=0,0,EI72/EH72*100)</f>
        <v>96.608028201046167</v>
      </c>
    </row>
    <row r="73" spans="1:141" x14ac:dyDescent="0.2">
      <c r="A73" s="10"/>
      <c r="B73" s="10">
        <v>41000000</v>
      </c>
      <c r="C73" s="10" t="s">
        <v>96</v>
      </c>
      <c r="D73" s="11">
        <v>289799240</v>
      </c>
      <c r="E73" s="11">
        <v>370548353</v>
      </c>
      <c r="F73" s="11">
        <v>339694984.81</v>
      </c>
      <c r="G73" s="11">
        <v>301108761.61000007</v>
      </c>
      <c r="H73" s="11">
        <f>G73-F73</f>
        <v>-38586223.199999928</v>
      </c>
      <c r="I73" s="11">
        <f>IF(F73=0,0,G73/F73*100)</f>
        <v>88.640920553601291</v>
      </c>
      <c r="J73" s="11">
        <v>289699240</v>
      </c>
      <c r="K73" s="11">
        <v>353167270</v>
      </c>
      <c r="L73" s="11">
        <v>325813665.81</v>
      </c>
      <c r="M73" s="11">
        <v>294227163.43000007</v>
      </c>
      <c r="N73" s="11">
        <f>M73-L73</f>
        <v>-31586502.379999936</v>
      </c>
      <c r="O73" s="11">
        <f>IF(L73=0,0,M73/L73*100)</f>
        <v>90.305347597537605</v>
      </c>
      <c r="P73" s="11">
        <v>0</v>
      </c>
      <c r="Q73" s="11">
        <v>14186413</v>
      </c>
      <c r="R73" s="11">
        <v>10887500</v>
      </c>
      <c r="S73" s="11">
        <v>4289900</v>
      </c>
      <c r="T73" s="11">
        <f>S73-R73</f>
        <v>-6597600</v>
      </c>
      <c r="U73" s="11">
        <f>IF(R73=0,0,S73/R73*100)</f>
        <v>39.402066590126289</v>
      </c>
      <c r="V73" s="11">
        <v>0</v>
      </c>
      <c r="W73" s="11">
        <v>14186413</v>
      </c>
      <c r="X73" s="11">
        <v>10887500</v>
      </c>
      <c r="Y73" s="11">
        <v>4289900</v>
      </c>
      <c r="Z73" s="11">
        <f>Y73-X73</f>
        <v>-6597600</v>
      </c>
      <c r="AA73" s="11">
        <f>IF(X73=0,0,Y73/X73*100)</f>
        <v>39.402066590126289</v>
      </c>
      <c r="AB73" s="11">
        <v>100000</v>
      </c>
      <c r="AC73" s="11">
        <v>3194670</v>
      </c>
      <c r="AD73" s="11">
        <v>2993819</v>
      </c>
      <c r="AE73" s="11">
        <v>2591698.1799999997</v>
      </c>
      <c r="AF73" s="11">
        <f>AE73-AD73</f>
        <v>-402120.8200000003</v>
      </c>
      <c r="AG73" s="11">
        <f>IF(AD73=0,0,AE73/AD73*100)</f>
        <v>86.568298885136329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250000</v>
      </c>
      <c r="AP73" s="11">
        <v>250000</v>
      </c>
      <c r="AQ73" s="11">
        <v>250000</v>
      </c>
      <c r="AR73" s="11">
        <f>AQ73-AP73</f>
        <v>0</v>
      </c>
      <c r="AS73" s="11">
        <f>IF(AP73=0,0,AQ73/AP73*100)</f>
        <v>100</v>
      </c>
      <c r="AT73" s="11">
        <v>0</v>
      </c>
      <c r="AU73" s="11">
        <v>1011529</v>
      </c>
      <c r="AV73" s="11">
        <v>966863</v>
      </c>
      <c r="AW73" s="11">
        <v>966863</v>
      </c>
      <c r="AX73" s="11">
        <f>AW73-AV73</f>
        <v>0</v>
      </c>
      <c r="AY73" s="11">
        <f>IF(AV73=0,0,AW73/AV73*100)</f>
        <v>100</v>
      </c>
      <c r="AZ73" s="11">
        <v>0</v>
      </c>
      <c r="BA73" s="11">
        <v>315581</v>
      </c>
      <c r="BB73" s="11">
        <v>315581</v>
      </c>
      <c r="BC73" s="11">
        <v>310150.68</v>
      </c>
      <c r="BD73" s="11">
        <f>BC73-BB73</f>
        <v>-5430.320000000007</v>
      </c>
      <c r="BE73" s="11">
        <f>IF(BB73=0,0,BC73/BB73*100)</f>
        <v>98.279262693254665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100000</v>
      </c>
      <c r="BS73" s="11">
        <v>175000</v>
      </c>
      <c r="BT73" s="11">
        <v>175000</v>
      </c>
      <c r="BU73" s="11">
        <v>174931.33000000002</v>
      </c>
      <c r="BV73" s="11">
        <f>BU73-BT73</f>
        <v>-68.669999999983702</v>
      </c>
      <c r="BW73" s="11">
        <f>IF(BT73=0,0,BU73/BT73*100)</f>
        <v>99.960760000000008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712960</v>
      </c>
      <c r="CR73" s="11">
        <v>710411</v>
      </c>
      <c r="CS73" s="11">
        <v>255493.41</v>
      </c>
      <c r="CT73" s="11">
        <f>CS73-CR73</f>
        <v>-454917.58999999997</v>
      </c>
      <c r="CU73" s="11">
        <f>IF(CR73=0,0,CS73/CR73*100)</f>
        <v>35.964168629145668</v>
      </c>
      <c r="CV73" s="11">
        <v>0</v>
      </c>
      <c r="CW73" s="11">
        <v>167000</v>
      </c>
      <c r="CX73" s="11">
        <v>83500</v>
      </c>
      <c r="CY73" s="11">
        <v>158500</v>
      </c>
      <c r="CZ73" s="11">
        <f>CY73-CX73</f>
        <v>75000</v>
      </c>
      <c r="DA73" s="11">
        <f>IF(CX73=0,0,CY73/CX73*100)</f>
        <v>189.82035928143713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562600</v>
      </c>
      <c r="EH73" s="11">
        <v>492464</v>
      </c>
      <c r="EI73" s="11">
        <v>475759.76</v>
      </c>
      <c r="EJ73" s="11">
        <f>EI73-EH73</f>
        <v>-16704.239999999991</v>
      </c>
      <c r="EK73" s="11">
        <f>IF(EH73=0,0,EI73/EH73*100)</f>
        <v>96.608028201046167</v>
      </c>
    </row>
    <row r="74" spans="1:141" x14ac:dyDescent="0.2">
      <c r="A74" s="10"/>
      <c r="B74" s="10">
        <v>41020000</v>
      </c>
      <c r="C74" s="10" t="s">
        <v>97</v>
      </c>
      <c r="D74" s="11">
        <v>0</v>
      </c>
      <c r="E74" s="11">
        <v>10248300</v>
      </c>
      <c r="F74" s="11">
        <v>9109600</v>
      </c>
      <c r="G74" s="11">
        <v>9109600</v>
      </c>
      <c r="H74" s="11">
        <f>G74-F74</f>
        <v>0</v>
      </c>
      <c r="I74" s="11">
        <f>IF(F74=0,0,G74/F74*100)</f>
        <v>100</v>
      </c>
      <c r="J74" s="11">
        <v>0</v>
      </c>
      <c r="K74" s="11">
        <v>10248300</v>
      </c>
      <c r="L74" s="11">
        <v>9109600</v>
      </c>
      <c r="M74" s="11">
        <v>9109600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2">
      <c r="A75" s="10"/>
      <c r="B75" s="10">
        <v>41020100</v>
      </c>
      <c r="C75" s="10" t="s">
        <v>98</v>
      </c>
      <c r="D75" s="11">
        <v>0</v>
      </c>
      <c r="E75" s="11">
        <v>10248300</v>
      </c>
      <c r="F75" s="11">
        <v>9109600</v>
      </c>
      <c r="G75" s="11">
        <v>9109600</v>
      </c>
      <c r="H75" s="11">
        <f>G75-F75</f>
        <v>0</v>
      </c>
      <c r="I75" s="11">
        <f>IF(F75=0,0,G75/F75*100)</f>
        <v>100</v>
      </c>
      <c r="J75" s="11">
        <v>0</v>
      </c>
      <c r="K75" s="11">
        <v>10248300</v>
      </c>
      <c r="L75" s="11">
        <v>9109600</v>
      </c>
      <c r="M75" s="11">
        <v>9109600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2">
      <c r="A76" s="10"/>
      <c r="B76" s="10">
        <v>41030000</v>
      </c>
      <c r="C76" s="10" t="s">
        <v>99</v>
      </c>
      <c r="D76" s="11">
        <v>68191300</v>
      </c>
      <c r="E76" s="11">
        <v>116094047</v>
      </c>
      <c r="F76" s="11">
        <v>105270634</v>
      </c>
      <c r="G76" s="11">
        <v>95856700</v>
      </c>
      <c r="H76" s="11">
        <f>G76-F76</f>
        <v>-9413934</v>
      </c>
      <c r="I76" s="11">
        <f>IF(F76=0,0,G76/F76*100)</f>
        <v>91.057397830433885</v>
      </c>
      <c r="J76" s="11">
        <v>68191300</v>
      </c>
      <c r="K76" s="11">
        <v>116094047</v>
      </c>
      <c r="L76" s="11">
        <v>105270634</v>
      </c>
      <c r="M76" s="11">
        <v>95856700</v>
      </c>
      <c r="N76" s="11">
        <f>M76-L76</f>
        <v>-9413934</v>
      </c>
      <c r="O76" s="11">
        <f>IF(L76=0,0,M76/L76*100)</f>
        <v>91.057397830433885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2">
      <c r="A77" s="10"/>
      <c r="B77" s="10">
        <v>41031400</v>
      </c>
      <c r="C77" s="10" t="s">
        <v>100</v>
      </c>
      <c r="D77" s="11">
        <v>0</v>
      </c>
      <c r="E77" s="11">
        <v>2816334</v>
      </c>
      <c r="F77" s="11">
        <v>2816334</v>
      </c>
      <c r="G77" s="11">
        <v>0</v>
      </c>
      <c r="H77" s="11">
        <f>G77-F77</f>
        <v>-2816334</v>
      </c>
      <c r="I77" s="11">
        <f>IF(F77=0,0,G77/F77*100)</f>
        <v>0</v>
      </c>
      <c r="J77" s="11">
        <v>0</v>
      </c>
      <c r="K77" s="11">
        <v>2816334</v>
      </c>
      <c r="L77" s="11">
        <v>2816334</v>
      </c>
      <c r="M77" s="11">
        <v>0</v>
      </c>
      <c r="N77" s="11">
        <f>M77-L77</f>
        <v>-2816334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2">
      <c r="A78" s="10"/>
      <c r="B78" s="10">
        <v>41033900</v>
      </c>
      <c r="C78" s="10" t="s">
        <v>101</v>
      </c>
      <c r="D78" s="11">
        <v>51181400</v>
      </c>
      <c r="E78" s="11">
        <v>72634000</v>
      </c>
      <c r="F78" s="11">
        <v>67189000</v>
      </c>
      <c r="G78" s="11">
        <v>67189000</v>
      </c>
      <c r="H78" s="11">
        <f>G78-F78</f>
        <v>0</v>
      </c>
      <c r="I78" s="11">
        <f>IF(F78=0,0,G78/F78*100)</f>
        <v>100</v>
      </c>
      <c r="J78" s="11">
        <v>51181400</v>
      </c>
      <c r="K78" s="11">
        <v>72634000</v>
      </c>
      <c r="L78" s="11">
        <v>67189000</v>
      </c>
      <c r="M78" s="11">
        <v>67189000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2">
      <c r="A79" s="10"/>
      <c r="B79" s="10">
        <v>41034200</v>
      </c>
      <c r="C79" s="10" t="s">
        <v>102</v>
      </c>
      <c r="D79" s="11">
        <v>17009900</v>
      </c>
      <c r="E79" s="11">
        <v>24954300</v>
      </c>
      <c r="F79" s="11">
        <v>22874800</v>
      </c>
      <c r="G79" s="11">
        <v>22874800</v>
      </c>
      <c r="H79" s="11">
        <f>G79-F79</f>
        <v>0</v>
      </c>
      <c r="I79" s="11">
        <f>IF(F79=0,0,G79/F79*100)</f>
        <v>100</v>
      </c>
      <c r="J79" s="11">
        <v>17009900</v>
      </c>
      <c r="K79" s="11">
        <v>24954300</v>
      </c>
      <c r="L79" s="11">
        <v>22874800</v>
      </c>
      <c r="M79" s="11">
        <v>22874800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2">
      <c r="A80" s="10"/>
      <c r="B80" s="10">
        <v>41034500</v>
      </c>
      <c r="C80" s="10" t="s">
        <v>103</v>
      </c>
      <c r="D80" s="11">
        <v>0</v>
      </c>
      <c r="E80" s="11">
        <v>15689413</v>
      </c>
      <c r="F80" s="11">
        <v>12390500</v>
      </c>
      <c r="G80" s="11">
        <v>5792900</v>
      </c>
      <c r="H80" s="11">
        <f>G80-F80</f>
        <v>-6597600</v>
      </c>
      <c r="I80" s="11">
        <f>IF(F80=0,0,G80/F80*100)</f>
        <v>46.752754126145028</v>
      </c>
      <c r="J80" s="11">
        <v>0</v>
      </c>
      <c r="K80" s="11">
        <v>15689413</v>
      </c>
      <c r="L80" s="11">
        <v>12390500</v>
      </c>
      <c r="M80" s="11">
        <v>5792900</v>
      </c>
      <c r="N80" s="11">
        <f>M80-L80</f>
        <v>-6597600</v>
      </c>
      <c r="O80" s="11">
        <f>IF(L80=0,0,M80/L80*100)</f>
        <v>46.752754126145028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2">
      <c r="A81" s="10"/>
      <c r="B81" s="10">
        <v>41040000</v>
      </c>
      <c r="C81" s="10" t="s">
        <v>104</v>
      </c>
      <c r="D81" s="11">
        <v>24161740</v>
      </c>
      <c r="E81" s="11">
        <v>28062882</v>
      </c>
      <c r="F81" s="11">
        <v>25941637</v>
      </c>
      <c r="G81" s="11">
        <v>25521976</v>
      </c>
      <c r="H81" s="11">
        <f>G81-F81</f>
        <v>-419661</v>
      </c>
      <c r="I81" s="11">
        <f>IF(F81=0,0,G81/F81*100)</f>
        <v>98.382287902648542</v>
      </c>
      <c r="J81" s="11">
        <v>24161740</v>
      </c>
      <c r="K81" s="11">
        <v>26525112</v>
      </c>
      <c r="L81" s="11">
        <v>24521218</v>
      </c>
      <c r="M81" s="11">
        <v>24552368</v>
      </c>
      <c r="N81" s="11">
        <f>M81-L81</f>
        <v>31150</v>
      </c>
      <c r="O81" s="11">
        <f>IF(L81=0,0,M81/L81*100)</f>
        <v>100.12703284151709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1537770</v>
      </c>
      <c r="AD81" s="11">
        <v>1420419</v>
      </c>
      <c r="AE81" s="11">
        <v>969608</v>
      </c>
      <c r="AF81" s="11">
        <f>AE81-AD81</f>
        <v>-450811</v>
      </c>
      <c r="AG81" s="11">
        <f>IF(AD81=0,0,AE81/AD81*100)</f>
        <v>68.26211139107545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602929</v>
      </c>
      <c r="AV81" s="11">
        <v>558263</v>
      </c>
      <c r="AW81" s="11">
        <v>558263</v>
      </c>
      <c r="AX81" s="11">
        <f>AW81-AV81</f>
        <v>0</v>
      </c>
      <c r="AY81" s="11">
        <f>IF(AV81=0,0,AW81/AV81*100)</f>
        <v>100</v>
      </c>
      <c r="AZ81" s="11">
        <v>0</v>
      </c>
      <c r="BA81" s="11">
        <v>172281</v>
      </c>
      <c r="BB81" s="11">
        <v>172281</v>
      </c>
      <c r="BC81" s="11">
        <v>172281</v>
      </c>
      <c r="BD81" s="11">
        <f>BC81-BB81</f>
        <v>0</v>
      </c>
      <c r="BE81" s="11">
        <f>IF(BB81=0,0,BC81/BB81*100)</f>
        <v>100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453360</v>
      </c>
      <c r="CR81" s="11">
        <v>450811</v>
      </c>
      <c r="CS81" s="11">
        <v>0</v>
      </c>
      <c r="CT81" s="11">
        <f>CS81-CR81</f>
        <v>-450811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309200</v>
      </c>
      <c r="EH81" s="11">
        <v>239064</v>
      </c>
      <c r="EI81" s="11">
        <v>239064</v>
      </c>
      <c r="EJ81" s="11">
        <f>EI81-EH81</f>
        <v>0</v>
      </c>
      <c r="EK81" s="11">
        <f>IF(EH81=0,0,EI81/EH81*100)</f>
        <v>100</v>
      </c>
    </row>
    <row r="82" spans="1:141" x14ac:dyDescent="0.2">
      <c r="A82" s="10"/>
      <c r="B82" s="10">
        <v>41040200</v>
      </c>
      <c r="C82" s="10" t="s">
        <v>105</v>
      </c>
      <c r="D82" s="11">
        <v>23924900</v>
      </c>
      <c r="E82" s="11">
        <v>23924900</v>
      </c>
      <c r="F82" s="11">
        <v>21931162</v>
      </c>
      <c r="G82" s="11">
        <v>21931162</v>
      </c>
      <c r="H82" s="11">
        <f>G82-F82</f>
        <v>0</v>
      </c>
      <c r="I82" s="11">
        <f>IF(F82=0,0,G82/F82*100)</f>
        <v>100</v>
      </c>
      <c r="J82" s="11">
        <v>23924900</v>
      </c>
      <c r="K82" s="11">
        <v>23924900</v>
      </c>
      <c r="L82" s="11">
        <v>21931162</v>
      </c>
      <c r="M82" s="11">
        <v>21931162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2">
      <c r="A83" s="10"/>
      <c r="B83" s="10">
        <v>41040400</v>
      </c>
      <c r="C83" s="10" t="s">
        <v>106</v>
      </c>
      <c r="D83" s="11">
        <v>236840</v>
      </c>
      <c r="E83" s="11">
        <v>4137982</v>
      </c>
      <c r="F83" s="11">
        <v>4010475</v>
      </c>
      <c r="G83" s="11">
        <v>3590814</v>
      </c>
      <c r="H83" s="11">
        <f>G83-F83</f>
        <v>-419661</v>
      </c>
      <c r="I83" s="11">
        <f>IF(F83=0,0,G83/F83*100)</f>
        <v>89.535877919697796</v>
      </c>
      <c r="J83" s="11">
        <v>236840</v>
      </c>
      <c r="K83" s="11">
        <v>2600212</v>
      </c>
      <c r="L83" s="11">
        <v>2590056</v>
      </c>
      <c r="M83" s="11">
        <v>2621206</v>
      </c>
      <c r="N83" s="11">
        <f>M83-L83</f>
        <v>31150</v>
      </c>
      <c r="O83" s="11">
        <f>IF(L83=0,0,M83/L83*100)</f>
        <v>101.20267669888219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1537770</v>
      </c>
      <c r="AD83" s="11">
        <v>1420419</v>
      </c>
      <c r="AE83" s="11">
        <v>969608</v>
      </c>
      <c r="AF83" s="11">
        <f>AE83-AD83</f>
        <v>-450811</v>
      </c>
      <c r="AG83" s="11">
        <f>IF(AD83=0,0,AE83/AD83*100)</f>
        <v>68.26211139107545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602929</v>
      </c>
      <c r="AV83" s="11">
        <v>558263</v>
      </c>
      <c r="AW83" s="11">
        <v>558263</v>
      </c>
      <c r="AX83" s="11">
        <f>AW83-AV83</f>
        <v>0</v>
      </c>
      <c r="AY83" s="11">
        <f>IF(AV83=0,0,AW83/AV83*100)</f>
        <v>100</v>
      </c>
      <c r="AZ83" s="11">
        <v>0</v>
      </c>
      <c r="BA83" s="11">
        <v>172281</v>
      </c>
      <c r="BB83" s="11">
        <v>172281</v>
      </c>
      <c r="BC83" s="11">
        <v>172281</v>
      </c>
      <c r="BD83" s="11">
        <f>BC83-BB83</f>
        <v>0</v>
      </c>
      <c r="BE83" s="11">
        <f>IF(BB83=0,0,BC83/BB83*100)</f>
        <v>100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453360</v>
      </c>
      <c r="CR83" s="11">
        <v>450811</v>
      </c>
      <c r="CS83" s="11">
        <v>0</v>
      </c>
      <c r="CT83" s="11">
        <f>CS83-CR83</f>
        <v>-450811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309200</v>
      </c>
      <c r="EH83" s="11">
        <v>239064</v>
      </c>
      <c r="EI83" s="11">
        <v>239064</v>
      </c>
      <c r="EJ83" s="11">
        <f>EI83-EH83</f>
        <v>0</v>
      </c>
      <c r="EK83" s="11">
        <f>IF(EH83=0,0,EI83/EH83*100)</f>
        <v>100</v>
      </c>
    </row>
    <row r="84" spans="1:141" x14ac:dyDescent="0.2">
      <c r="A84" s="10"/>
      <c r="B84" s="10">
        <v>41050000</v>
      </c>
      <c r="C84" s="10" t="s">
        <v>107</v>
      </c>
      <c r="D84" s="11">
        <v>197446200</v>
      </c>
      <c r="E84" s="11">
        <v>216143124</v>
      </c>
      <c r="F84" s="11">
        <v>199373113.81</v>
      </c>
      <c r="G84" s="11">
        <v>170620485.61000001</v>
      </c>
      <c r="H84" s="11">
        <f>G84-F84</f>
        <v>-28752628.199999988</v>
      </c>
      <c r="I84" s="11">
        <f>IF(F84=0,0,G84/F84*100)</f>
        <v>85.578482649671173</v>
      </c>
      <c r="J84" s="11">
        <v>197346200</v>
      </c>
      <c r="K84" s="11">
        <v>200299811</v>
      </c>
      <c r="L84" s="11">
        <v>186912213.81</v>
      </c>
      <c r="M84" s="11">
        <v>164708495.43000001</v>
      </c>
      <c r="N84" s="11">
        <f>M84-L84</f>
        <v>-22203718.379999995</v>
      </c>
      <c r="O84" s="11">
        <f>IF(L84=0,0,M84/L84*100)</f>
        <v>88.12077716731207</v>
      </c>
      <c r="P84" s="11">
        <v>0</v>
      </c>
      <c r="Q84" s="11">
        <v>14186413</v>
      </c>
      <c r="R84" s="11">
        <v>10887500</v>
      </c>
      <c r="S84" s="11">
        <v>4289900</v>
      </c>
      <c r="T84" s="11">
        <f>S84-R84</f>
        <v>-6597600</v>
      </c>
      <c r="U84" s="11">
        <f>IF(R84=0,0,S84/R84*100)</f>
        <v>39.402066590126289</v>
      </c>
      <c r="V84" s="11">
        <v>0</v>
      </c>
      <c r="W84" s="11">
        <v>14186413</v>
      </c>
      <c r="X84" s="11">
        <v>10887500</v>
      </c>
      <c r="Y84" s="11">
        <v>4289900</v>
      </c>
      <c r="Z84" s="11">
        <f>Y84-X84</f>
        <v>-6597600</v>
      </c>
      <c r="AA84" s="11">
        <f>IF(X84=0,0,Y84/X84*100)</f>
        <v>39.402066590126289</v>
      </c>
      <c r="AB84" s="11">
        <v>100000</v>
      </c>
      <c r="AC84" s="11">
        <v>1656900</v>
      </c>
      <c r="AD84" s="11">
        <v>1573400</v>
      </c>
      <c r="AE84" s="11">
        <v>1622090.18</v>
      </c>
      <c r="AF84" s="11">
        <f>AE84-AD84</f>
        <v>48690.179999999935</v>
      </c>
      <c r="AG84" s="11">
        <f>IF(AD84=0,0,AE84/AD84*100)</f>
        <v>103.09458370408034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250000</v>
      </c>
      <c r="AP84" s="11">
        <v>250000</v>
      </c>
      <c r="AQ84" s="11">
        <v>250000</v>
      </c>
      <c r="AR84" s="11">
        <f>AQ84-AP84</f>
        <v>0</v>
      </c>
      <c r="AS84" s="11">
        <f>IF(AP84=0,0,AQ84/AP84*100)</f>
        <v>100</v>
      </c>
      <c r="AT84" s="11">
        <v>0</v>
      </c>
      <c r="AU84" s="11">
        <v>408600</v>
      </c>
      <c r="AV84" s="11">
        <v>408600</v>
      </c>
      <c r="AW84" s="11">
        <v>408600</v>
      </c>
      <c r="AX84" s="11">
        <f>AW84-AV84</f>
        <v>0</v>
      </c>
      <c r="AY84" s="11">
        <f>IF(AV84=0,0,AW84/AV84*100)</f>
        <v>100</v>
      </c>
      <c r="AZ84" s="11">
        <v>0</v>
      </c>
      <c r="BA84" s="11">
        <v>143300</v>
      </c>
      <c r="BB84" s="11">
        <v>143300</v>
      </c>
      <c r="BC84" s="11">
        <v>137869.68</v>
      </c>
      <c r="BD84" s="11">
        <f>BC84-BB84</f>
        <v>-5430.320000000007</v>
      </c>
      <c r="BE84" s="11">
        <f>IF(BB84=0,0,BC84/BB84*100)</f>
        <v>96.210523377529654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100000</v>
      </c>
      <c r="BS84" s="11">
        <v>175000</v>
      </c>
      <c r="BT84" s="11">
        <v>175000</v>
      </c>
      <c r="BU84" s="11">
        <v>174931.33000000002</v>
      </c>
      <c r="BV84" s="11">
        <f>BU84-BT84</f>
        <v>-68.669999999983702</v>
      </c>
      <c r="BW84" s="11">
        <f>IF(BT84=0,0,BU84/BT84*100)</f>
        <v>99.960760000000008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259600</v>
      </c>
      <c r="CR84" s="11">
        <v>259600</v>
      </c>
      <c r="CS84" s="11">
        <v>255493.41</v>
      </c>
      <c r="CT84" s="11">
        <f>CS84-CR84</f>
        <v>-4106.5899999999965</v>
      </c>
      <c r="CU84" s="11">
        <f>IF(CR84=0,0,CS84/CR84*100)</f>
        <v>98.418108628659468</v>
      </c>
      <c r="CV84" s="11">
        <v>0</v>
      </c>
      <c r="CW84" s="11">
        <v>167000</v>
      </c>
      <c r="CX84" s="11">
        <v>83500</v>
      </c>
      <c r="CY84" s="11">
        <v>158500</v>
      </c>
      <c r="CZ84" s="11">
        <f>CY84-CX84</f>
        <v>75000</v>
      </c>
      <c r="DA84" s="11">
        <f>IF(CX84=0,0,CY84/CX84*100)</f>
        <v>189.82035928143713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253400</v>
      </c>
      <c r="EH84" s="11">
        <v>253400</v>
      </c>
      <c r="EI84" s="11">
        <v>236695.76</v>
      </c>
      <c r="EJ84" s="11">
        <f>EI84-EH84</f>
        <v>-16704.239999999991</v>
      </c>
      <c r="EK84" s="11">
        <f>IF(EH84=0,0,EI84/EH84*100)</f>
        <v>93.407955801104976</v>
      </c>
    </row>
    <row r="85" spans="1:141" x14ac:dyDescent="0.2">
      <c r="A85" s="10"/>
      <c r="B85" s="10">
        <v>41050100</v>
      </c>
      <c r="C85" s="10" t="s">
        <v>108</v>
      </c>
      <c r="D85" s="11">
        <v>67112700</v>
      </c>
      <c r="E85" s="11">
        <v>55174128</v>
      </c>
      <c r="F85" s="11">
        <v>55110634</v>
      </c>
      <c r="G85" s="11">
        <v>54105104.57</v>
      </c>
      <c r="H85" s="11">
        <f>G85-F85</f>
        <v>-1005529.4299999997</v>
      </c>
      <c r="I85" s="11">
        <f>IF(F85=0,0,G85/F85*100)</f>
        <v>98.175434835316906</v>
      </c>
      <c r="J85" s="11">
        <v>67112700</v>
      </c>
      <c r="K85" s="11">
        <v>55174128</v>
      </c>
      <c r="L85" s="11">
        <v>55110634</v>
      </c>
      <c r="M85" s="11">
        <v>54105104.57</v>
      </c>
      <c r="N85" s="11">
        <f>M85-L85</f>
        <v>-1005529.4299999997</v>
      </c>
      <c r="O85" s="11">
        <f>IF(L85=0,0,M85/L85*100)</f>
        <v>98.175434835316906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2">
      <c r="A86" s="10"/>
      <c r="B86" s="10">
        <v>41050200</v>
      </c>
      <c r="C86" s="10" t="s">
        <v>109</v>
      </c>
      <c r="D86" s="11">
        <v>650430</v>
      </c>
      <c r="E86" s="11">
        <v>577682</v>
      </c>
      <c r="F86" s="11">
        <v>566034.81000000006</v>
      </c>
      <c r="G86" s="11">
        <v>328532.77</v>
      </c>
      <c r="H86" s="11">
        <f>G86-F86</f>
        <v>-237502.04000000004</v>
      </c>
      <c r="I86" s="11">
        <f>IF(F86=0,0,G86/F86*100)</f>
        <v>58.041089381057674</v>
      </c>
      <c r="J86" s="11">
        <v>650430</v>
      </c>
      <c r="K86" s="11">
        <v>577682</v>
      </c>
      <c r="L86" s="11">
        <v>566034.81000000006</v>
      </c>
      <c r="M86" s="11">
        <v>328532.77</v>
      </c>
      <c r="N86" s="11">
        <f>M86-L86</f>
        <v>-237502.04000000004</v>
      </c>
      <c r="O86" s="11">
        <f>IF(L86=0,0,M86/L86*100)</f>
        <v>58.041089381057674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2">
      <c r="A87" s="10"/>
      <c r="B87" s="10">
        <v>41050300</v>
      </c>
      <c r="C87" s="10" t="s">
        <v>110</v>
      </c>
      <c r="D87" s="11">
        <v>120631837</v>
      </c>
      <c r="E87" s="11">
        <v>118631774</v>
      </c>
      <c r="F87" s="11">
        <v>107274131</v>
      </c>
      <c r="G87" s="11">
        <v>86442594.260000005</v>
      </c>
      <c r="H87" s="11">
        <f>G87-F87</f>
        <v>-20831536.739999995</v>
      </c>
      <c r="I87" s="11">
        <f>IF(F87=0,0,G87/F87*100)</f>
        <v>80.581024944401562</v>
      </c>
      <c r="J87" s="11">
        <v>120631837</v>
      </c>
      <c r="K87" s="11">
        <v>118631774</v>
      </c>
      <c r="L87" s="11">
        <v>107274131</v>
      </c>
      <c r="M87" s="11">
        <v>86442594.260000005</v>
      </c>
      <c r="N87" s="11">
        <f>M87-L87</f>
        <v>-20831536.739999995</v>
      </c>
      <c r="O87" s="11">
        <f>IF(L87=0,0,M87/L87*100)</f>
        <v>80.581024944401562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2">
      <c r="A88" s="10"/>
      <c r="B88" s="10">
        <v>41050400</v>
      </c>
      <c r="C88" s="10" t="s">
        <v>111</v>
      </c>
      <c r="D88" s="11">
        <v>0</v>
      </c>
      <c r="E88" s="11">
        <v>1075002</v>
      </c>
      <c r="F88" s="11">
        <v>1075002</v>
      </c>
      <c r="G88" s="11">
        <v>1075002</v>
      </c>
      <c r="H88" s="11">
        <f>G88-F88</f>
        <v>0</v>
      </c>
      <c r="I88" s="11">
        <f>IF(F88=0,0,G88/F88*100)</f>
        <v>100</v>
      </c>
      <c r="J88" s="11">
        <v>0</v>
      </c>
      <c r="K88" s="11">
        <v>1075002</v>
      </c>
      <c r="L88" s="11">
        <v>1075002</v>
      </c>
      <c r="M88" s="11">
        <v>1075002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2">
      <c r="A89" s="10"/>
      <c r="B89" s="10">
        <v>41050700</v>
      </c>
      <c r="C89" s="10" t="s">
        <v>112</v>
      </c>
      <c r="D89" s="11">
        <v>536300</v>
      </c>
      <c r="E89" s="11">
        <v>590200</v>
      </c>
      <c r="F89" s="11">
        <v>553995</v>
      </c>
      <c r="G89" s="11">
        <v>553995</v>
      </c>
      <c r="H89" s="11">
        <f>G89-F89</f>
        <v>0</v>
      </c>
      <c r="I89" s="11">
        <f>IF(F89=0,0,G89/F89*100)</f>
        <v>100</v>
      </c>
      <c r="J89" s="11">
        <v>536300</v>
      </c>
      <c r="K89" s="11">
        <v>590200</v>
      </c>
      <c r="L89" s="11">
        <v>553995</v>
      </c>
      <c r="M89" s="11">
        <v>553995</v>
      </c>
      <c r="N89" s="11">
        <f>M89-L89</f>
        <v>0</v>
      </c>
      <c r="O89" s="11">
        <f>IF(L89=0,0,M89/L89*100)</f>
        <v>100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2">
      <c r="A90" s="10"/>
      <c r="B90" s="10">
        <v>41050900</v>
      </c>
      <c r="C90" s="10" t="s">
        <v>113</v>
      </c>
      <c r="D90" s="11">
        <v>0</v>
      </c>
      <c r="E90" s="11">
        <v>2030934</v>
      </c>
      <c r="F90" s="11">
        <v>1881703</v>
      </c>
      <c r="G90" s="11">
        <v>1881703</v>
      </c>
      <c r="H90" s="11">
        <f>G90-F90</f>
        <v>0</v>
      </c>
      <c r="I90" s="11">
        <f>IF(F90=0,0,G90/F90*100)</f>
        <v>100</v>
      </c>
      <c r="J90" s="11">
        <v>0</v>
      </c>
      <c r="K90" s="11">
        <v>2030934</v>
      </c>
      <c r="L90" s="11">
        <v>1881703</v>
      </c>
      <c r="M90" s="11">
        <v>1881703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2">
      <c r="A91" s="10"/>
      <c r="B91" s="10">
        <v>41051000</v>
      </c>
      <c r="C91" s="10" t="s">
        <v>114</v>
      </c>
      <c r="D91" s="11">
        <v>1399000</v>
      </c>
      <c r="E91" s="11">
        <v>1503395</v>
      </c>
      <c r="F91" s="11">
        <v>1398319</v>
      </c>
      <c r="G91" s="11">
        <v>1398319</v>
      </c>
      <c r="H91" s="11">
        <f>G91-F91</f>
        <v>0</v>
      </c>
      <c r="I91" s="11">
        <f>IF(F91=0,0,G91/F91*100)</f>
        <v>100</v>
      </c>
      <c r="J91" s="11">
        <v>1399000</v>
      </c>
      <c r="K91" s="11">
        <v>1503395</v>
      </c>
      <c r="L91" s="11">
        <v>1398319</v>
      </c>
      <c r="M91" s="11">
        <v>1398319</v>
      </c>
      <c r="N91" s="11">
        <f>M91-L91</f>
        <v>0</v>
      </c>
      <c r="O91" s="11">
        <f>IF(L91=0,0,M91/L91*100)</f>
        <v>100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2">
      <c r="A92" s="10"/>
      <c r="B92" s="10">
        <v>41051100</v>
      </c>
      <c r="C92" s="10" t="s">
        <v>115</v>
      </c>
      <c r="D92" s="11">
        <v>0</v>
      </c>
      <c r="E92" s="11">
        <v>696157</v>
      </c>
      <c r="F92" s="11">
        <v>696157</v>
      </c>
      <c r="G92" s="11">
        <v>696157</v>
      </c>
      <c r="H92" s="11">
        <f>G92-F92</f>
        <v>0</v>
      </c>
      <c r="I92" s="11">
        <f>IF(F92=0,0,G92/F92*100)</f>
        <v>100</v>
      </c>
      <c r="J92" s="11">
        <v>0</v>
      </c>
      <c r="K92" s="11">
        <v>696157</v>
      </c>
      <c r="L92" s="11">
        <v>696157</v>
      </c>
      <c r="M92" s="11">
        <v>696157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2">
      <c r="A93" s="10"/>
      <c r="B93" s="10">
        <v>41051200</v>
      </c>
      <c r="C93" s="10" t="s">
        <v>116</v>
      </c>
      <c r="D93" s="11">
        <v>0</v>
      </c>
      <c r="E93" s="11">
        <v>80689</v>
      </c>
      <c r="F93" s="11">
        <v>74039</v>
      </c>
      <c r="G93" s="11">
        <v>74039</v>
      </c>
      <c r="H93" s="11">
        <f>G93-F93</f>
        <v>0</v>
      </c>
      <c r="I93" s="11">
        <f>IF(F93=0,0,G93/F93*100)</f>
        <v>100</v>
      </c>
      <c r="J93" s="11">
        <v>0</v>
      </c>
      <c r="K93" s="11">
        <v>80689</v>
      </c>
      <c r="L93" s="11">
        <v>74039</v>
      </c>
      <c r="M93" s="11">
        <v>74039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2">
      <c r="A94" s="10"/>
      <c r="B94" s="10">
        <v>41051400</v>
      </c>
      <c r="C94" s="10" t="s">
        <v>117</v>
      </c>
      <c r="D94" s="11">
        <v>0</v>
      </c>
      <c r="E94" s="11">
        <v>1130101</v>
      </c>
      <c r="F94" s="11">
        <v>1130101</v>
      </c>
      <c r="G94" s="11">
        <v>1130101</v>
      </c>
      <c r="H94" s="11">
        <f>G94-F94</f>
        <v>0</v>
      </c>
      <c r="I94" s="11">
        <f>IF(F94=0,0,G94/F94*100)</f>
        <v>100</v>
      </c>
      <c r="J94" s="11">
        <v>0</v>
      </c>
      <c r="K94" s="11">
        <v>1130101</v>
      </c>
      <c r="L94" s="11">
        <v>1130101</v>
      </c>
      <c r="M94" s="11">
        <v>1130101</v>
      </c>
      <c r="N94" s="11">
        <f>M94-L94</f>
        <v>0</v>
      </c>
      <c r="O94" s="11">
        <f>IF(L94=0,0,M94/L94*100)</f>
        <v>100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2">
      <c r="A95" s="10"/>
      <c r="B95" s="10">
        <v>41051500</v>
      </c>
      <c r="C95" s="10" t="s">
        <v>118</v>
      </c>
      <c r="D95" s="11">
        <v>5693623</v>
      </c>
      <c r="E95" s="11">
        <v>10334223</v>
      </c>
      <c r="F95" s="11">
        <v>8865462</v>
      </c>
      <c r="G95" s="11">
        <v>8865462</v>
      </c>
      <c r="H95" s="11">
        <f>G95-F95</f>
        <v>0</v>
      </c>
      <c r="I95" s="11">
        <f>IF(F95=0,0,G95/F95*100)</f>
        <v>100</v>
      </c>
      <c r="J95" s="11">
        <v>5693623</v>
      </c>
      <c r="K95" s="11">
        <v>10334223</v>
      </c>
      <c r="L95" s="11">
        <v>8865462</v>
      </c>
      <c r="M95" s="11">
        <v>8865462</v>
      </c>
      <c r="N95" s="11">
        <f>M95-L95</f>
        <v>0</v>
      </c>
      <c r="O95" s="11">
        <f>IF(L95=0,0,M95/L95*100)</f>
        <v>100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2">
      <c r="A96" s="10"/>
      <c r="B96" s="10">
        <v>41052000</v>
      </c>
      <c r="C96" s="10" t="s">
        <v>119</v>
      </c>
      <c r="D96" s="11">
        <v>441309</v>
      </c>
      <c r="E96" s="11">
        <v>441309</v>
      </c>
      <c r="F96" s="11">
        <v>441309</v>
      </c>
      <c r="G96" s="11">
        <v>441280.91</v>
      </c>
      <c r="H96" s="11">
        <f>G96-F96</f>
        <v>-28.090000000025611</v>
      </c>
      <c r="I96" s="11">
        <f>IF(F96=0,0,G96/F96*100)</f>
        <v>99.99363484542576</v>
      </c>
      <c r="J96" s="11">
        <v>441309</v>
      </c>
      <c r="K96" s="11">
        <v>441309</v>
      </c>
      <c r="L96" s="11">
        <v>441309</v>
      </c>
      <c r="M96" s="11">
        <v>441280.91</v>
      </c>
      <c r="N96" s="11">
        <f>M96-L96</f>
        <v>-28.090000000025611</v>
      </c>
      <c r="O96" s="11">
        <f>IF(L96=0,0,M96/L96*100)</f>
        <v>99.99363484542576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2">
      <c r="A97" s="10"/>
      <c r="B97" s="10">
        <v>41052200</v>
      </c>
      <c r="C97" s="10" t="s">
        <v>120</v>
      </c>
      <c r="D97" s="11">
        <v>0</v>
      </c>
      <c r="E97" s="11">
        <v>693000</v>
      </c>
      <c r="F97" s="11">
        <v>693000</v>
      </c>
      <c r="G97" s="11">
        <v>693000</v>
      </c>
      <c r="H97" s="11">
        <f>G97-F97</f>
        <v>0</v>
      </c>
      <c r="I97" s="11">
        <f>IF(F97=0,0,G97/F97*100)</f>
        <v>100</v>
      </c>
      <c r="J97" s="11">
        <v>0</v>
      </c>
      <c r="K97" s="11">
        <v>693000</v>
      </c>
      <c r="L97" s="11">
        <v>693000</v>
      </c>
      <c r="M97" s="11">
        <v>693000</v>
      </c>
      <c r="N97" s="11">
        <f>M97-L97</f>
        <v>0</v>
      </c>
      <c r="O97" s="11">
        <f>IF(L97=0,0,M97/L97*100)</f>
        <v>100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>AE97-AD97</f>
        <v>0</v>
      </c>
      <c r="AG97" s="11">
        <f>IF(AD97=0,0,AE97/AD97*100)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>AW97-AV97</f>
        <v>0</v>
      </c>
      <c r="AY97" s="11">
        <f>IF(AV97=0,0,AW97/AV97*100)</f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CS97-CR97</f>
        <v>0</v>
      </c>
      <c r="CU97" s="11">
        <f>IF(CR97=0,0,CS97/CR97*100)</f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0</v>
      </c>
      <c r="EH97" s="11">
        <v>0</v>
      </c>
      <c r="EI97" s="11">
        <v>0</v>
      </c>
      <c r="EJ97" s="11">
        <f>EI97-EH97</f>
        <v>0</v>
      </c>
      <c r="EK97" s="11">
        <f>IF(EH97=0,0,EI97/EH97*100)</f>
        <v>0</v>
      </c>
    </row>
    <row r="98" spans="1:141" x14ac:dyDescent="0.2">
      <c r="A98" s="10"/>
      <c r="B98" s="10">
        <v>41052300</v>
      </c>
      <c r="C98" s="10" t="s">
        <v>121</v>
      </c>
      <c r="D98" s="11">
        <v>0</v>
      </c>
      <c r="E98" s="11">
        <v>14823413</v>
      </c>
      <c r="F98" s="11">
        <v>11524500</v>
      </c>
      <c r="G98" s="11">
        <v>5001900</v>
      </c>
      <c r="H98" s="11">
        <f>G98-F98</f>
        <v>-6522600</v>
      </c>
      <c r="I98" s="11">
        <f>IF(F98=0,0,G98/F98*100)</f>
        <v>43.402316803332027</v>
      </c>
      <c r="J98" s="11">
        <v>0</v>
      </c>
      <c r="K98" s="11">
        <v>0</v>
      </c>
      <c r="L98" s="11">
        <v>0</v>
      </c>
      <c r="M98" s="11">
        <v>0</v>
      </c>
      <c r="N98" s="11">
        <f>M98-L98</f>
        <v>0</v>
      </c>
      <c r="O98" s="11">
        <f>IF(L98=0,0,M98/L98*100)</f>
        <v>0</v>
      </c>
      <c r="P98" s="11">
        <v>0</v>
      </c>
      <c r="Q98" s="11">
        <v>14186413</v>
      </c>
      <c r="R98" s="11">
        <v>10887500</v>
      </c>
      <c r="S98" s="11">
        <v>4289900</v>
      </c>
      <c r="T98" s="11">
        <f>S98-R98</f>
        <v>-6597600</v>
      </c>
      <c r="U98" s="11">
        <f>IF(R98=0,0,S98/R98*100)</f>
        <v>39.402066590126289</v>
      </c>
      <c r="V98" s="11">
        <v>0</v>
      </c>
      <c r="W98" s="11">
        <v>14186413</v>
      </c>
      <c r="X98" s="11">
        <v>10887500</v>
      </c>
      <c r="Y98" s="11">
        <v>4289900</v>
      </c>
      <c r="Z98" s="11">
        <f>Y98-X98</f>
        <v>-6597600</v>
      </c>
      <c r="AA98" s="11">
        <f>IF(X98=0,0,Y98/X98*100)</f>
        <v>39.402066590126289</v>
      </c>
      <c r="AB98" s="11">
        <v>0</v>
      </c>
      <c r="AC98" s="11">
        <v>637000</v>
      </c>
      <c r="AD98" s="11">
        <v>637000</v>
      </c>
      <c r="AE98" s="11">
        <v>712000</v>
      </c>
      <c r="AF98" s="11">
        <f>AE98-AD98</f>
        <v>75000</v>
      </c>
      <c r="AG98" s="11">
        <f>IF(AD98=0,0,AE98/AD98*100)</f>
        <v>111.77394034536891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250000</v>
      </c>
      <c r="AP98" s="11">
        <v>250000</v>
      </c>
      <c r="AQ98" s="11">
        <v>250000</v>
      </c>
      <c r="AR98" s="11">
        <f>AQ98-AP98</f>
        <v>0</v>
      </c>
      <c r="AS98" s="11">
        <f>IF(AP98=0,0,AQ98/AP98*100)</f>
        <v>100</v>
      </c>
      <c r="AT98" s="11">
        <v>0</v>
      </c>
      <c r="AU98" s="11">
        <v>237000</v>
      </c>
      <c r="AV98" s="11">
        <v>237000</v>
      </c>
      <c r="AW98" s="11">
        <v>237000</v>
      </c>
      <c r="AX98" s="11">
        <f>AW98-AV98</f>
        <v>0</v>
      </c>
      <c r="AY98" s="11">
        <f>IF(AV98=0,0,AW98/AV98*100)</f>
        <v>100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75000</v>
      </c>
      <c r="BT98" s="11">
        <v>75000</v>
      </c>
      <c r="BU98" s="11">
        <v>75000</v>
      </c>
      <c r="BV98" s="11">
        <f>BU98-BT98</f>
        <v>0</v>
      </c>
      <c r="BW98" s="11">
        <f>IF(BT98=0,0,BU98/BT98*100)</f>
        <v>100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75000</v>
      </c>
      <c r="CR98" s="11">
        <v>75000</v>
      </c>
      <c r="CS98" s="11">
        <v>75000</v>
      </c>
      <c r="CT98" s="11">
        <f>CS98-CR98</f>
        <v>0</v>
      </c>
      <c r="CU98" s="11">
        <f>IF(CR98=0,0,CS98/CR98*100)</f>
        <v>100</v>
      </c>
      <c r="CV98" s="11">
        <v>0</v>
      </c>
      <c r="CW98" s="11">
        <v>0</v>
      </c>
      <c r="CX98" s="11">
        <v>0</v>
      </c>
      <c r="CY98" s="11">
        <v>75000</v>
      </c>
      <c r="CZ98" s="11">
        <f>CY98-CX98</f>
        <v>75000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f>EI98-EH98</f>
        <v>0</v>
      </c>
      <c r="EK98" s="11">
        <f>IF(EH98=0,0,EI98/EH98*100)</f>
        <v>0</v>
      </c>
    </row>
    <row r="99" spans="1:141" x14ac:dyDescent="0.2">
      <c r="A99" s="10"/>
      <c r="B99" s="10">
        <v>41053000</v>
      </c>
      <c r="C99" s="10" t="s">
        <v>122</v>
      </c>
      <c r="D99" s="11">
        <v>0</v>
      </c>
      <c r="E99" s="11">
        <v>1841860</v>
      </c>
      <c r="F99" s="11">
        <v>1674860</v>
      </c>
      <c r="G99" s="11">
        <v>1622377.52</v>
      </c>
      <c r="H99" s="11">
        <f>G99-F99</f>
        <v>-52482.479999999981</v>
      </c>
      <c r="I99" s="11">
        <f>IF(F99=0,0,G99/F99*100)</f>
        <v>96.866455703760309</v>
      </c>
      <c r="J99" s="11">
        <v>0</v>
      </c>
      <c r="K99" s="11">
        <v>921960</v>
      </c>
      <c r="L99" s="11">
        <v>838460</v>
      </c>
      <c r="M99" s="11">
        <v>812218.67</v>
      </c>
      <c r="N99" s="11">
        <f>M99-L99</f>
        <v>-26241.329999999958</v>
      </c>
      <c r="O99" s="11">
        <f>IF(L99=0,0,M99/L99*100)</f>
        <v>96.870294349163942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919900</v>
      </c>
      <c r="AD99" s="11">
        <v>836400</v>
      </c>
      <c r="AE99" s="11">
        <v>810158.85</v>
      </c>
      <c r="AF99" s="11">
        <f>AE99-AD99</f>
        <v>-26241.150000000023</v>
      </c>
      <c r="AG99" s="11">
        <f>IF(AD99=0,0,AE99/AD99*100)</f>
        <v>96.862607604017214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171600</v>
      </c>
      <c r="AV99" s="11">
        <v>171600</v>
      </c>
      <c r="AW99" s="11">
        <v>171600</v>
      </c>
      <c r="AX99" s="11">
        <f>AW99-AV99</f>
        <v>0</v>
      </c>
      <c r="AY99" s="11">
        <f>IF(AV99=0,0,AW99/AV99*100)</f>
        <v>100</v>
      </c>
      <c r="AZ99" s="11">
        <v>0</v>
      </c>
      <c r="BA99" s="11">
        <v>143300</v>
      </c>
      <c r="BB99" s="11">
        <v>143300</v>
      </c>
      <c r="BC99" s="11">
        <v>137869.68</v>
      </c>
      <c r="BD99" s="11">
        <f>BC99-BB99</f>
        <v>-5430.320000000007</v>
      </c>
      <c r="BE99" s="11">
        <f>IF(BB99=0,0,BC99/BB99*100)</f>
        <v>96.210523377529654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f>BU99-BT99</f>
        <v>0</v>
      </c>
      <c r="BW99" s="11">
        <f>IF(BT99=0,0,BU99/BT99*100)</f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>CA99-BZ99</f>
        <v>0</v>
      </c>
      <c r="CC99" s="11">
        <f>IF(BZ99=0,0,CA99/BZ99*100)</f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184600</v>
      </c>
      <c r="CR99" s="11">
        <v>184600</v>
      </c>
      <c r="CS99" s="11">
        <v>180493.41</v>
      </c>
      <c r="CT99" s="11">
        <f>CS99-CR99</f>
        <v>-4106.5899999999965</v>
      </c>
      <c r="CU99" s="11">
        <f>IF(CR99=0,0,CS99/CR99*100)</f>
        <v>97.775411700975084</v>
      </c>
      <c r="CV99" s="11">
        <v>0</v>
      </c>
      <c r="CW99" s="11">
        <v>167000</v>
      </c>
      <c r="CX99" s="11">
        <v>83500</v>
      </c>
      <c r="CY99" s="11">
        <v>83500</v>
      </c>
      <c r="CZ99" s="11">
        <f>CY99-CX99</f>
        <v>0</v>
      </c>
      <c r="DA99" s="11">
        <f>IF(CX99=0,0,CY99/CX99*100)</f>
        <v>100</v>
      </c>
      <c r="DB99" s="11">
        <v>0</v>
      </c>
      <c r="DC99" s="11">
        <v>0</v>
      </c>
      <c r="DD99" s="11">
        <v>0</v>
      </c>
      <c r="DE99" s="11">
        <v>0</v>
      </c>
      <c r="DF99" s="11">
        <f>DE99-DD99</f>
        <v>0</v>
      </c>
      <c r="DG99" s="11">
        <f>IF(DD99=0,0,DE99/DD99*100)</f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253400</v>
      </c>
      <c r="EH99" s="11">
        <v>253400</v>
      </c>
      <c r="EI99" s="11">
        <v>236695.76</v>
      </c>
      <c r="EJ99" s="11">
        <f>EI99-EH99</f>
        <v>-16704.239999999991</v>
      </c>
      <c r="EK99" s="11">
        <f>IF(EH99=0,0,EI99/EH99*100)</f>
        <v>93.407955801104976</v>
      </c>
    </row>
    <row r="100" spans="1:141" x14ac:dyDescent="0.2">
      <c r="A100" s="10"/>
      <c r="B100" s="10">
        <v>41053300</v>
      </c>
      <c r="C100" s="10" t="s">
        <v>123</v>
      </c>
      <c r="D100" s="11">
        <v>409000</v>
      </c>
      <c r="E100" s="11">
        <v>581000</v>
      </c>
      <c r="F100" s="11">
        <v>571000</v>
      </c>
      <c r="G100" s="11">
        <v>576000</v>
      </c>
      <c r="H100" s="11">
        <f>G100-F100</f>
        <v>5000</v>
      </c>
      <c r="I100" s="11">
        <f>IF(F100=0,0,G100/F100*100)</f>
        <v>100.87565674255691</v>
      </c>
      <c r="J100" s="11">
        <v>409000</v>
      </c>
      <c r="K100" s="11">
        <v>581000</v>
      </c>
      <c r="L100" s="11">
        <v>571000</v>
      </c>
      <c r="M100" s="11">
        <v>576000</v>
      </c>
      <c r="N100" s="11">
        <f>M100-L100</f>
        <v>5000</v>
      </c>
      <c r="O100" s="11">
        <f>IF(L100=0,0,M100/L100*100)</f>
        <v>100.87565674255691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>AE100-AD100</f>
        <v>0</v>
      </c>
      <c r="AG100" s="11">
        <f>IF(AD100=0,0,AE100/AD100*100)</f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2">
      <c r="A101" s="10"/>
      <c r="B101" s="10">
        <v>41053900</v>
      </c>
      <c r="C101" s="10" t="s">
        <v>124</v>
      </c>
      <c r="D101" s="11">
        <v>572001</v>
      </c>
      <c r="E101" s="11">
        <v>1492582</v>
      </c>
      <c r="F101" s="11">
        <v>1397192</v>
      </c>
      <c r="G101" s="11">
        <v>1289242.58</v>
      </c>
      <c r="H101" s="11">
        <f>G101-F101</f>
        <v>-107949.41999999993</v>
      </c>
      <c r="I101" s="11">
        <f>IF(F101=0,0,G101/F101*100)</f>
        <v>92.27383065462729</v>
      </c>
      <c r="J101" s="11">
        <v>472001</v>
      </c>
      <c r="K101" s="11">
        <v>1392582</v>
      </c>
      <c r="L101" s="11">
        <v>1297192</v>
      </c>
      <c r="M101" s="11">
        <v>1189311.25</v>
      </c>
      <c r="N101" s="11">
        <f>M101-L101</f>
        <v>-107880.75</v>
      </c>
      <c r="O101" s="11">
        <f>IF(L101=0,0,M101/L101*100)</f>
        <v>91.683517166309997</v>
      </c>
      <c r="P101" s="11">
        <v>0</v>
      </c>
      <c r="Q101" s="11">
        <v>0</v>
      </c>
      <c r="R101" s="11">
        <v>0</v>
      </c>
      <c r="S101" s="11">
        <v>0</v>
      </c>
      <c r="T101" s="11">
        <f>S101-R101</f>
        <v>0</v>
      </c>
      <c r="U101" s="11">
        <f>IF(R101=0,0,S101/R101*100)</f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f>Y101-X101</f>
        <v>0</v>
      </c>
      <c r="AA101" s="11">
        <f>IF(X101=0,0,Y101/X101*100)</f>
        <v>0</v>
      </c>
      <c r="AB101" s="11">
        <v>100000</v>
      </c>
      <c r="AC101" s="11">
        <v>100000</v>
      </c>
      <c r="AD101" s="11">
        <v>100000</v>
      </c>
      <c r="AE101" s="11">
        <v>99931.33</v>
      </c>
      <c r="AF101" s="11">
        <f>AE101-AD101</f>
        <v>-68.669999999998254</v>
      </c>
      <c r="AG101" s="11">
        <f>IF(AD101=0,0,AE101/AD101*100)</f>
        <v>99.931330000000003</v>
      </c>
      <c r="AH101" s="11">
        <v>0</v>
      </c>
      <c r="AI101" s="11">
        <v>0</v>
      </c>
      <c r="AJ101" s="11">
        <v>0</v>
      </c>
      <c r="AK101" s="11">
        <v>0</v>
      </c>
      <c r="AL101" s="11">
        <f>AK101-AJ101</f>
        <v>0</v>
      </c>
      <c r="AM101" s="11">
        <f>IF(AJ101=0,0,AK101/AJ101*100)</f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AQ101-AP101</f>
        <v>0</v>
      </c>
      <c r="AS101" s="11">
        <f>IF(AP101=0,0,AQ101/AP101*100)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f>AW101-AV101</f>
        <v>0</v>
      </c>
      <c r="AY101" s="11">
        <f>IF(AV101=0,0,AW101/AV101*100)</f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f>BC101-BB101</f>
        <v>0</v>
      </c>
      <c r="BE101" s="11">
        <f>IF(BB101=0,0,BC101/BB101*100)</f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f>BI101-BH101</f>
        <v>0</v>
      </c>
      <c r="BK101" s="11">
        <f>IF(BH101=0,0,BI101/BH101*100)</f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f>BO101-BN101</f>
        <v>0</v>
      </c>
      <c r="BQ101" s="11">
        <f>IF(BN101=0,0,BO101/BN101*100)</f>
        <v>0</v>
      </c>
      <c r="BR101" s="11">
        <v>100000</v>
      </c>
      <c r="BS101" s="11">
        <v>100000</v>
      </c>
      <c r="BT101" s="11">
        <v>100000</v>
      </c>
      <c r="BU101" s="11">
        <v>99931.33</v>
      </c>
      <c r="BV101" s="11">
        <f>BU101-BT101</f>
        <v>-68.669999999998254</v>
      </c>
      <c r="BW101" s="11">
        <f>IF(BT101=0,0,BU101/BT101*100)</f>
        <v>99.931330000000003</v>
      </c>
      <c r="BX101" s="11">
        <v>0</v>
      </c>
      <c r="BY101" s="11">
        <v>0</v>
      </c>
      <c r="BZ101" s="11">
        <v>0</v>
      </c>
      <c r="CA101" s="11">
        <v>0</v>
      </c>
      <c r="CB101" s="11">
        <f>CA101-BZ101</f>
        <v>0</v>
      </c>
      <c r="CC101" s="11">
        <f>IF(BZ101=0,0,CA101/BZ101*100)</f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f>CG101-CF101</f>
        <v>0</v>
      </c>
      <c r="CI101" s="11">
        <f>IF(CF101=0,0,CG101/CF101*100)</f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f>CM101-CL101</f>
        <v>0</v>
      </c>
      <c r="CO101" s="11">
        <f>IF(CL101=0,0,CM101/CL101*100)</f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f>CS101-CR101</f>
        <v>0</v>
      </c>
      <c r="CU101" s="11">
        <f>IF(CR101=0,0,CS101/CR101*100)</f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f>CY101-CX101</f>
        <v>0</v>
      </c>
      <c r="DA101" s="11">
        <f>IF(CX101=0,0,CY101/CX101*100)</f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f>DE101-DD101</f>
        <v>0</v>
      </c>
      <c r="DG101" s="11">
        <f>IF(DD101=0,0,DE101/DD101*100)</f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f>DK101-DJ101</f>
        <v>0</v>
      </c>
      <c r="DM101" s="11">
        <f>IF(DJ101=0,0,DK101/DJ101*100)</f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f>DQ101-DP101</f>
        <v>0</v>
      </c>
      <c r="DS101" s="11">
        <f>IF(DP101=0,0,DQ101/DP101*100)</f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f>DW101-DV101</f>
        <v>0</v>
      </c>
      <c r="DY101" s="11">
        <f>IF(DV101=0,0,DW101/DV101*100)</f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f>EC101-EB101</f>
        <v>0</v>
      </c>
      <c r="EE101" s="11">
        <f>IF(EB101=0,0,EC101/EB101*100)</f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f>EI101-EH101</f>
        <v>0</v>
      </c>
      <c r="EK101" s="11">
        <f>IF(EH101=0,0,EI101/EH101*100)</f>
        <v>0</v>
      </c>
    </row>
    <row r="102" spans="1:141" x14ac:dyDescent="0.2">
      <c r="A102" s="10"/>
      <c r="B102" s="10">
        <v>41054300</v>
      </c>
      <c r="C102" s="10" t="s">
        <v>125</v>
      </c>
      <c r="D102" s="11">
        <v>0</v>
      </c>
      <c r="E102" s="11">
        <v>3085675</v>
      </c>
      <c r="F102" s="11">
        <v>3085675</v>
      </c>
      <c r="G102" s="11">
        <v>3085675</v>
      </c>
      <c r="H102" s="11">
        <f>G102-F102</f>
        <v>0</v>
      </c>
      <c r="I102" s="11">
        <f>IF(F102=0,0,G102/F102*100)</f>
        <v>100</v>
      </c>
      <c r="J102" s="11">
        <v>0</v>
      </c>
      <c r="K102" s="11">
        <v>3085675</v>
      </c>
      <c r="L102" s="11">
        <v>3085675</v>
      </c>
      <c r="M102" s="11">
        <v>3085675</v>
      </c>
      <c r="N102" s="11">
        <f>M102-L102</f>
        <v>0</v>
      </c>
      <c r="O102" s="11">
        <f>IF(L102=0,0,M102/L102*100)</f>
        <v>100</v>
      </c>
      <c r="P102" s="11">
        <v>0</v>
      </c>
      <c r="Q102" s="11">
        <v>0</v>
      </c>
      <c r="R102" s="11">
        <v>0</v>
      </c>
      <c r="S102" s="11">
        <v>0</v>
      </c>
      <c r="T102" s="11">
        <f>S102-R102</f>
        <v>0</v>
      </c>
      <c r="U102" s="11">
        <f>IF(R102=0,0,S102/R102*100)</f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f>Y102-X102</f>
        <v>0</v>
      </c>
      <c r="AA102" s="11">
        <f>IF(X102=0,0,Y102/X102*100)</f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>AE102-AD102</f>
        <v>0</v>
      </c>
      <c r="AG102" s="11">
        <f>IF(AD102=0,0,AE102/AD102*100)</f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f>AK102-AJ102</f>
        <v>0</v>
      </c>
      <c r="AM102" s="11">
        <f>IF(AJ102=0,0,AK102/AJ102*100)</f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f>AQ102-AP102</f>
        <v>0</v>
      </c>
      <c r="AS102" s="11">
        <f>IF(AP102=0,0,AQ102/AP102*100)</f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f>AW102-AV102</f>
        <v>0</v>
      </c>
      <c r="AY102" s="11">
        <f>IF(AV102=0,0,AW102/AV102*100)</f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f>BC102-BB102</f>
        <v>0</v>
      </c>
      <c r="BE102" s="11">
        <f>IF(BB102=0,0,BC102/BB102*100)</f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f>BI102-BH102</f>
        <v>0</v>
      </c>
      <c r="BK102" s="11">
        <f>IF(BH102=0,0,BI102/BH102*100)</f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f>BO102-BN102</f>
        <v>0</v>
      </c>
      <c r="BQ102" s="11">
        <f>IF(BN102=0,0,BO102/BN102*100)</f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f>BU102-BT102</f>
        <v>0</v>
      </c>
      <c r="BW102" s="11">
        <f>IF(BT102=0,0,BU102/BT102*100)</f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>CA102-BZ102</f>
        <v>0</v>
      </c>
      <c r="CC102" s="11">
        <f>IF(BZ102=0,0,CA102/BZ102*100)</f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f>CG102-CF102</f>
        <v>0</v>
      </c>
      <c r="CI102" s="11">
        <f>IF(CF102=0,0,CG102/CF102*100)</f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f>CM102-CL102</f>
        <v>0</v>
      </c>
      <c r="CO102" s="11">
        <f>IF(CL102=0,0,CM102/CL102*100)</f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f>CS102-CR102</f>
        <v>0</v>
      </c>
      <c r="CU102" s="11">
        <f>IF(CR102=0,0,CS102/CR102*100)</f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f>CY102-CX102</f>
        <v>0</v>
      </c>
      <c r="DA102" s="11">
        <f>IF(CX102=0,0,CY102/CX102*100)</f>
        <v>0</v>
      </c>
      <c r="DB102" s="11">
        <v>0</v>
      </c>
      <c r="DC102" s="11">
        <v>0</v>
      </c>
      <c r="DD102" s="11">
        <v>0</v>
      </c>
      <c r="DE102" s="11">
        <v>0</v>
      </c>
      <c r="DF102" s="11">
        <f>DE102-DD102</f>
        <v>0</v>
      </c>
      <c r="DG102" s="11">
        <f>IF(DD102=0,0,DE102/DD102*100)</f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f>DK102-DJ102</f>
        <v>0</v>
      </c>
      <c r="DM102" s="11">
        <f>IF(DJ102=0,0,DK102/DJ102*100)</f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f>DQ102-DP102</f>
        <v>0</v>
      </c>
      <c r="DS102" s="11">
        <f>IF(DP102=0,0,DQ102/DP102*100)</f>
        <v>0</v>
      </c>
      <c r="DT102" s="11">
        <v>0</v>
      </c>
      <c r="DU102" s="11">
        <v>0</v>
      </c>
      <c r="DV102" s="11">
        <v>0</v>
      </c>
      <c r="DW102" s="11">
        <v>0</v>
      </c>
      <c r="DX102" s="11">
        <f>DW102-DV102</f>
        <v>0</v>
      </c>
      <c r="DY102" s="11">
        <f>IF(DV102=0,0,DW102/DV102*100)</f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f>EC102-EB102</f>
        <v>0</v>
      </c>
      <c r="EE102" s="11">
        <f>IF(EB102=0,0,EC102/EB102*100)</f>
        <v>0</v>
      </c>
      <c r="EF102" s="11">
        <v>0</v>
      </c>
      <c r="EG102" s="11">
        <v>0</v>
      </c>
      <c r="EH102" s="11">
        <v>0</v>
      </c>
      <c r="EI102" s="11">
        <v>0</v>
      </c>
      <c r="EJ102" s="11">
        <f>EI102-EH102</f>
        <v>0</v>
      </c>
      <c r="EK102" s="11">
        <f>IF(EH102=0,0,EI102/EH102*100)</f>
        <v>0</v>
      </c>
    </row>
    <row r="103" spans="1:141" x14ac:dyDescent="0.2">
      <c r="A103" s="10"/>
      <c r="B103" s="10">
        <v>41054500</v>
      </c>
      <c r="C103" s="10" t="s">
        <v>126</v>
      </c>
      <c r="D103" s="11">
        <v>0</v>
      </c>
      <c r="E103" s="11">
        <v>1360000</v>
      </c>
      <c r="F103" s="11">
        <v>1360000</v>
      </c>
      <c r="G103" s="11">
        <v>1360000</v>
      </c>
      <c r="H103" s="11">
        <f>G103-F103</f>
        <v>0</v>
      </c>
      <c r="I103" s="11">
        <f>IF(F103=0,0,G103/F103*100)</f>
        <v>100</v>
      </c>
      <c r="J103" s="11">
        <v>0</v>
      </c>
      <c r="K103" s="11">
        <v>1360000</v>
      </c>
      <c r="L103" s="11">
        <v>1360000</v>
      </c>
      <c r="M103" s="11">
        <v>1360000</v>
      </c>
      <c r="N103" s="11">
        <f>M103-L103</f>
        <v>0</v>
      </c>
      <c r="O103" s="11">
        <f>IF(L103=0,0,M103/L103*100)</f>
        <v>100</v>
      </c>
      <c r="P103" s="11">
        <v>0</v>
      </c>
      <c r="Q103" s="11">
        <v>0</v>
      </c>
      <c r="R103" s="11">
        <v>0</v>
      </c>
      <c r="S103" s="11">
        <v>0</v>
      </c>
      <c r="T103" s="11">
        <f>S103-R103</f>
        <v>0</v>
      </c>
      <c r="U103" s="11">
        <f>IF(R103=0,0,S103/R103*100)</f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f>Y103-X103</f>
        <v>0</v>
      </c>
      <c r="AA103" s="11">
        <f>IF(X103=0,0,Y103/X103*100)</f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>AE103-AD103</f>
        <v>0</v>
      </c>
      <c r="AG103" s="11">
        <f>IF(AD103=0,0,AE103/AD103*100)</f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f>AK103-AJ103</f>
        <v>0</v>
      </c>
      <c r="AM103" s="11">
        <f>IF(AJ103=0,0,AK103/AJ103*100)</f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f>AQ103-AP103</f>
        <v>0</v>
      </c>
      <c r="AS103" s="11">
        <f>IF(AP103=0,0,AQ103/AP103*100)</f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f>AW103-AV103</f>
        <v>0</v>
      </c>
      <c r="AY103" s="11">
        <f>IF(AV103=0,0,AW103/AV103*100)</f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f>BC103-BB103</f>
        <v>0</v>
      </c>
      <c r="BE103" s="11">
        <f>IF(BB103=0,0,BC103/BB103*100)</f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f>BI103-BH103</f>
        <v>0</v>
      </c>
      <c r="BK103" s="11">
        <f>IF(BH103=0,0,BI103/BH103*100)</f>
        <v>0</v>
      </c>
      <c r="BL103" s="11">
        <v>0</v>
      </c>
      <c r="BM103" s="11">
        <v>0</v>
      </c>
      <c r="BN103" s="11">
        <v>0</v>
      </c>
      <c r="BO103" s="11">
        <v>0</v>
      </c>
      <c r="BP103" s="11">
        <f>BO103-BN103</f>
        <v>0</v>
      </c>
      <c r="BQ103" s="11">
        <f>IF(BN103=0,0,BO103/BN103*100)</f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f>BU103-BT103</f>
        <v>0</v>
      </c>
      <c r="BW103" s="11">
        <f>IF(BT103=0,0,BU103/BT103*100)</f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f>CA103-BZ103</f>
        <v>0</v>
      </c>
      <c r="CC103" s="11">
        <f>IF(BZ103=0,0,CA103/BZ103*100)</f>
        <v>0</v>
      </c>
      <c r="CD103" s="11">
        <v>0</v>
      </c>
      <c r="CE103" s="11">
        <v>0</v>
      </c>
      <c r="CF103" s="11">
        <v>0</v>
      </c>
      <c r="CG103" s="11">
        <v>0</v>
      </c>
      <c r="CH103" s="11">
        <f>CG103-CF103</f>
        <v>0</v>
      </c>
      <c r="CI103" s="11">
        <f>IF(CF103=0,0,CG103/CF103*100)</f>
        <v>0</v>
      </c>
      <c r="CJ103" s="11">
        <v>0</v>
      </c>
      <c r="CK103" s="11">
        <v>0</v>
      </c>
      <c r="CL103" s="11">
        <v>0</v>
      </c>
      <c r="CM103" s="11">
        <v>0</v>
      </c>
      <c r="CN103" s="11">
        <f>CM103-CL103</f>
        <v>0</v>
      </c>
      <c r="CO103" s="11">
        <f>IF(CL103=0,0,CM103/CL103*100)</f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f>CS103-CR103</f>
        <v>0</v>
      </c>
      <c r="CU103" s="11">
        <f>IF(CR103=0,0,CS103/CR103*100)</f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f>CY103-CX103</f>
        <v>0</v>
      </c>
      <c r="DA103" s="11">
        <f>IF(CX103=0,0,CY103/CX103*100)</f>
        <v>0</v>
      </c>
      <c r="DB103" s="11">
        <v>0</v>
      </c>
      <c r="DC103" s="11">
        <v>0</v>
      </c>
      <c r="DD103" s="11">
        <v>0</v>
      </c>
      <c r="DE103" s="11">
        <v>0</v>
      </c>
      <c r="DF103" s="11">
        <f>DE103-DD103</f>
        <v>0</v>
      </c>
      <c r="DG103" s="11">
        <f>IF(DD103=0,0,DE103/DD103*100)</f>
        <v>0</v>
      </c>
      <c r="DH103" s="11">
        <v>0</v>
      </c>
      <c r="DI103" s="11">
        <v>0</v>
      </c>
      <c r="DJ103" s="11">
        <v>0</v>
      </c>
      <c r="DK103" s="11">
        <v>0</v>
      </c>
      <c r="DL103" s="11">
        <f>DK103-DJ103</f>
        <v>0</v>
      </c>
      <c r="DM103" s="11">
        <f>IF(DJ103=0,0,DK103/DJ103*100)</f>
        <v>0</v>
      </c>
      <c r="DN103" s="11">
        <v>0</v>
      </c>
      <c r="DO103" s="11">
        <v>0</v>
      </c>
      <c r="DP103" s="11">
        <v>0</v>
      </c>
      <c r="DQ103" s="11">
        <v>0</v>
      </c>
      <c r="DR103" s="11">
        <f>DQ103-DP103</f>
        <v>0</v>
      </c>
      <c r="DS103" s="11">
        <f>IF(DP103=0,0,DQ103/DP103*100)</f>
        <v>0</v>
      </c>
      <c r="DT103" s="11">
        <v>0</v>
      </c>
      <c r="DU103" s="11">
        <v>0</v>
      </c>
      <c r="DV103" s="11">
        <v>0</v>
      </c>
      <c r="DW103" s="11">
        <v>0</v>
      </c>
      <c r="DX103" s="11">
        <f>DW103-DV103</f>
        <v>0</v>
      </c>
      <c r="DY103" s="11">
        <f>IF(DV103=0,0,DW103/DV103*100)</f>
        <v>0</v>
      </c>
      <c r="DZ103" s="11">
        <v>0</v>
      </c>
      <c r="EA103" s="11">
        <v>0</v>
      </c>
      <c r="EB103" s="11">
        <v>0</v>
      </c>
      <c r="EC103" s="11">
        <v>0</v>
      </c>
      <c r="ED103" s="11">
        <f>EC103-EB103</f>
        <v>0</v>
      </c>
      <c r="EE103" s="11">
        <f>IF(EB103=0,0,EC103/EB103*100)</f>
        <v>0</v>
      </c>
      <c r="EF103" s="11">
        <v>0</v>
      </c>
      <c r="EG103" s="11">
        <v>0</v>
      </c>
      <c r="EH103" s="11">
        <v>0</v>
      </c>
      <c r="EI103" s="11">
        <v>0</v>
      </c>
      <c r="EJ103" s="11">
        <f>EI103-EH103</f>
        <v>0</v>
      </c>
      <c r="EK103" s="11">
        <f>IF(EH103=0,0,EI103/EH103*100)</f>
        <v>0</v>
      </c>
    </row>
    <row r="104" spans="1:141" x14ac:dyDescent="0.2">
      <c r="A104" s="12" t="s">
        <v>127</v>
      </c>
      <c r="B104" s="13"/>
      <c r="C104" s="13"/>
      <c r="D104" s="14">
        <v>177912834</v>
      </c>
      <c r="E104" s="14">
        <v>173932422</v>
      </c>
      <c r="F104" s="14">
        <v>156060164</v>
      </c>
      <c r="G104" s="14">
        <v>160777706.67999998</v>
      </c>
      <c r="H104" s="14">
        <f>G104-F104</f>
        <v>4717542.6799999774</v>
      </c>
      <c r="I104" s="14">
        <f>IF(F104=0,0,G104/F104*100)</f>
        <v>103.02289998875047</v>
      </c>
      <c r="J104" s="14">
        <v>130742885</v>
      </c>
      <c r="K104" s="14">
        <v>125742885</v>
      </c>
      <c r="L104" s="14">
        <v>112070480</v>
      </c>
      <c r="M104" s="14">
        <v>112951365.17</v>
      </c>
      <c r="N104" s="14">
        <f>M104-L104</f>
        <v>880885.17000000179</v>
      </c>
      <c r="O104" s="14">
        <f>IF(L104=0,0,M104/L104*100)</f>
        <v>100.78600999121268</v>
      </c>
      <c r="P104" s="14">
        <v>22074180</v>
      </c>
      <c r="Q104" s="14">
        <v>22750168</v>
      </c>
      <c r="R104" s="14">
        <v>20763573</v>
      </c>
      <c r="S104" s="14">
        <v>21854019.52</v>
      </c>
      <c r="T104" s="14">
        <f>S104-R104</f>
        <v>1090446.5199999996</v>
      </c>
      <c r="U104" s="14">
        <f>IF(R104=0,0,S104/R104*100)</f>
        <v>105.25172868850655</v>
      </c>
      <c r="V104" s="14">
        <v>22074180</v>
      </c>
      <c r="W104" s="14">
        <v>22750168</v>
      </c>
      <c r="X104" s="14">
        <v>20763573</v>
      </c>
      <c r="Y104" s="14">
        <v>21854019.52</v>
      </c>
      <c r="Z104" s="14">
        <f>Y104-X104</f>
        <v>1090446.5199999996</v>
      </c>
      <c r="AA104" s="14">
        <f>IF(X104=0,0,Y104/X104*100)</f>
        <v>105.25172868850655</v>
      </c>
      <c r="AB104" s="14">
        <v>25095769</v>
      </c>
      <c r="AC104" s="14">
        <v>25439369</v>
      </c>
      <c r="AD104" s="14">
        <v>23226111</v>
      </c>
      <c r="AE104" s="14">
        <v>25972321.989999998</v>
      </c>
      <c r="AF104" s="14">
        <f>AE104-AD104</f>
        <v>2746210.9899999984</v>
      </c>
      <c r="AG104" s="14">
        <f>IF(AD104=0,0,AE104/AD104*100)</f>
        <v>111.82380894502741</v>
      </c>
      <c r="AH104" s="14">
        <v>1240000</v>
      </c>
      <c r="AI104" s="14">
        <v>1240000</v>
      </c>
      <c r="AJ104" s="14">
        <v>1206490</v>
      </c>
      <c r="AK104" s="14">
        <v>1231729.54</v>
      </c>
      <c r="AL104" s="14">
        <f>AK104-AJ104</f>
        <v>25239.540000000037</v>
      </c>
      <c r="AM104" s="14">
        <f>IF(AJ104=0,0,AK104/AJ104*100)</f>
        <v>102.0919808701274</v>
      </c>
      <c r="AN104" s="14">
        <v>1225294</v>
      </c>
      <c r="AO104" s="14">
        <v>1225294</v>
      </c>
      <c r="AP104" s="14">
        <v>1110326</v>
      </c>
      <c r="AQ104" s="14">
        <v>940118.65000000014</v>
      </c>
      <c r="AR104" s="14">
        <f>AQ104-AP104</f>
        <v>-170207.34999999986</v>
      </c>
      <c r="AS104" s="14">
        <f>IF(AP104=0,0,AQ104/AP104*100)</f>
        <v>84.670506680020125</v>
      </c>
      <c r="AT104" s="14">
        <v>1931600</v>
      </c>
      <c r="AU104" s="14">
        <v>1931600</v>
      </c>
      <c r="AV104" s="14">
        <v>1761920</v>
      </c>
      <c r="AW104" s="14">
        <v>1826470.29</v>
      </c>
      <c r="AX104" s="14">
        <f>AW104-AV104</f>
        <v>64550.290000000037</v>
      </c>
      <c r="AY104" s="14">
        <f>IF(AV104=0,0,AW104/AV104*100)</f>
        <v>103.66363342262986</v>
      </c>
      <c r="AZ104" s="14">
        <v>1861750</v>
      </c>
      <c r="BA104" s="14">
        <v>1861750</v>
      </c>
      <c r="BB104" s="14">
        <v>1693234</v>
      </c>
      <c r="BC104" s="14">
        <v>1761882.1300000001</v>
      </c>
      <c r="BD104" s="14">
        <f>BC104-BB104</f>
        <v>68648.130000000121</v>
      </c>
      <c r="BE104" s="14">
        <f>IF(BB104=0,0,BC104/BB104*100)</f>
        <v>104.05426125390819</v>
      </c>
      <c r="BF104" s="14">
        <v>578010</v>
      </c>
      <c r="BG104" s="14">
        <v>578010</v>
      </c>
      <c r="BH104" s="14">
        <v>572357</v>
      </c>
      <c r="BI104" s="14">
        <v>601643.83000000007</v>
      </c>
      <c r="BJ104" s="14">
        <f>BI104-BH104</f>
        <v>29286.830000000075</v>
      </c>
      <c r="BK104" s="14">
        <f>IF(BH104=0,0,BI104/BH104*100)</f>
        <v>105.11688159662589</v>
      </c>
      <c r="BL104" s="14">
        <v>690350</v>
      </c>
      <c r="BM104" s="14">
        <v>690350</v>
      </c>
      <c r="BN104" s="14">
        <v>628010</v>
      </c>
      <c r="BO104" s="14">
        <v>736457.78</v>
      </c>
      <c r="BP104" s="14">
        <f>BO104-BN104</f>
        <v>108447.78000000003</v>
      </c>
      <c r="BQ104" s="14">
        <f>IF(BN104=0,0,BO104/BN104*100)</f>
        <v>117.26847980127705</v>
      </c>
      <c r="BR104" s="14">
        <v>1569623</v>
      </c>
      <c r="BS104" s="14">
        <v>1569623</v>
      </c>
      <c r="BT104" s="14">
        <v>1433438</v>
      </c>
      <c r="BU104" s="14">
        <v>1635575.17</v>
      </c>
      <c r="BV104" s="14">
        <f>BU104-BT104</f>
        <v>202137.16999999993</v>
      </c>
      <c r="BW104" s="14">
        <f>IF(BT104=0,0,BU104/BT104*100)</f>
        <v>114.10156351373411</v>
      </c>
      <c r="BX104" s="14">
        <v>1326357</v>
      </c>
      <c r="BY104" s="14">
        <v>1326357</v>
      </c>
      <c r="BZ104" s="14">
        <v>1046422</v>
      </c>
      <c r="CA104" s="14">
        <v>1280485.0100000002</v>
      </c>
      <c r="CB104" s="14">
        <f>CA104-BZ104</f>
        <v>234063.01000000024</v>
      </c>
      <c r="CC104" s="14">
        <f>IF(BZ104=0,0,CA104/BZ104*100)</f>
        <v>122.36793664506291</v>
      </c>
      <c r="CD104" s="14">
        <v>1393250</v>
      </c>
      <c r="CE104" s="14">
        <v>1393250</v>
      </c>
      <c r="CF104" s="14">
        <v>1275237</v>
      </c>
      <c r="CG104" s="14">
        <v>1604634.2299999997</v>
      </c>
      <c r="CH104" s="14">
        <f>CG104-CF104</f>
        <v>329397.22999999975</v>
      </c>
      <c r="CI104" s="14">
        <f>IF(CF104=0,0,CG104/CF104*100)</f>
        <v>125.83027547036352</v>
      </c>
      <c r="CJ104" s="14">
        <v>1091320</v>
      </c>
      <c r="CK104" s="14">
        <v>1091320</v>
      </c>
      <c r="CL104" s="14">
        <v>977690</v>
      </c>
      <c r="CM104" s="14">
        <v>1175539.99</v>
      </c>
      <c r="CN104" s="14">
        <f>CM104-CL104</f>
        <v>197849.99</v>
      </c>
      <c r="CO104" s="14">
        <f>IF(CL104=0,0,CM104/CL104*100)</f>
        <v>120.23647475171066</v>
      </c>
      <c r="CP104" s="14">
        <v>1890000</v>
      </c>
      <c r="CQ104" s="14">
        <v>1890000</v>
      </c>
      <c r="CR104" s="14">
        <v>1716550</v>
      </c>
      <c r="CS104" s="14">
        <v>2060472.9300000002</v>
      </c>
      <c r="CT104" s="14">
        <f>CS104-CR104</f>
        <v>343922.93000000017</v>
      </c>
      <c r="CU104" s="14">
        <f>IF(CR104=0,0,CS104/CR104*100)</f>
        <v>120.03570708688942</v>
      </c>
      <c r="CV104" s="14">
        <v>2936635</v>
      </c>
      <c r="CW104" s="14">
        <v>2936635</v>
      </c>
      <c r="CX104" s="14">
        <v>2754044</v>
      </c>
      <c r="CY104" s="14">
        <v>2981031.8600000008</v>
      </c>
      <c r="CZ104" s="14">
        <f>CY104-CX104</f>
        <v>226987.8600000008</v>
      </c>
      <c r="DA104" s="14">
        <f>IF(CX104=0,0,CY104/CX104*100)</f>
        <v>108.24198378820384</v>
      </c>
      <c r="DB104" s="14">
        <v>789770</v>
      </c>
      <c r="DC104" s="14">
        <v>789770</v>
      </c>
      <c r="DD104" s="14">
        <v>712404</v>
      </c>
      <c r="DE104" s="14">
        <v>850027.29</v>
      </c>
      <c r="DF104" s="14">
        <f>DE104-DD104</f>
        <v>137623.29000000004</v>
      </c>
      <c r="DG104" s="14">
        <f>IF(DD104=0,0,DE104/DD104*100)</f>
        <v>119.3181523405259</v>
      </c>
      <c r="DH104" s="14">
        <v>1886000</v>
      </c>
      <c r="DI104" s="14">
        <v>1886000</v>
      </c>
      <c r="DJ104" s="14">
        <v>1727940</v>
      </c>
      <c r="DK104" s="14">
        <v>1893387.0000000002</v>
      </c>
      <c r="DL104" s="14">
        <f>DK104-DJ104</f>
        <v>165447.00000000023</v>
      </c>
      <c r="DM104" s="14">
        <f>IF(DJ104=0,0,DK104/DJ104*100)</f>
        <v>109.57481162540368</v>
      </c>
      <c r="DN104" s="14">
        <v>644830</v>
      </c>
      <c r="DO104" s="14">
        <v>644830</v>
      </c>
      <c r="DP104" s="14">
        <v>622401</v>
      </c>
      <c r="DQ104" s="14">
        <v>683171.98</v>
      </c>
      <c r="DR104" s="14">
        <f>DQ104-DP104</f>
        <v>60770.979999999981</v>
      </c>
      <c r="DS104" s="14">
        <f>IF(DP104=0,0,DQ104/DP104*100)</f>
        <v>109.76395924813744</v>
      </c>
      <c r="DT104" s="14">
        <v>1311970</v>
      </c>
      <c r="DU104" s="14">
        <v>1311970</v>
      </c>
      <c r="DV104" s="14">
        <v>1206488</v>
      </c>
      <c r="DW104" s="14">
        <v>1357863.7999999998</v>
      </c>
      <c r="DX104" s="14">
        <f>DW104-DV104</f>
        <v>151375.79999999981</v>
      </c>
      <c r="DY104" s="14">
        <f>IF(DV104=0,0,DW104/DV104*100)</f>
        <v>112.54681356134498</v>
      </c>
      <c r="DZ104" s="14">
        <v>803110</v>
      </c>
      <c r="EA104" s="14">
        <v>803110</v>
      </c>
      <c r="EB104" s="14">
        <v>733860</v>
      </c>
      <c r="EC104" s="14">
        <v>857821.29</v>
      </c>
      <c r="ED104" s="14">
        <f>EC104-EB104</f>
        <v>123961.29000000004</v>
      </c>
      <c r="EE104" s="14">
        <f>IF(EB104=0,0,EC104/EB104*100)</f>
        <v>116.89168097457281</v>
      </c>
      <c r="EF104" s="14">
        <v>1925900</v>
      </c>
      <c r="EG104" s="14">
        <v>2269500</v>
      </c>
      <c r="EH104" s="14">
        <v>2047300</v>
      </c>
      <c r="EI104" s="14">
        <v>2494009.2200000002</v>
      </c>
      <c r="EJ104" s="14">
        <f>EI104-EH104</f>
        <v>446709.2200000002</v>
      </c>
      <c r="EK104" s="14">
        <f>IF(EH104=0,0,EI104/EH104*100)</f>
        <v>121.81943144629513</v>
      </c>
    </row>
    <row r="105" spans="1:141" x14ac:dyDescent="0.2">
      <c r="A105" s="12" t="s">
        <v>128</v>
      </c>
      <c r="B105" s="13"/>
      <c r="C105" s="13"/>
      <c r="D105" s="14">
        <v>467712074</v>
      </c>
      <c r="E105" s="14">
        <v>544480775</v>
      </c>
      <c r="F105" s="14">
        <v>495755148.81</v>
      </c>
      <c r="G105" s="14">
        <v>461886468.29000008</v>
      </c>
      <c r="H105" s="14">
        <f>G105-F105</f>
        <v>-33868680.519999921</v>
      </c>
      <c r="I105" s="14">
        <f>IF(F105=0,0,G105/F105*100)</f>
        <v>93.168264494822168</v>
      </c>
      <c r="J105" s="14">
        <v>420442125</v>
      </c>
      <c r="K105" s="14">
        <v>478910155</v>
      </c>
      <c r="L105" s="14">
        <v>437884145.81</v>
      </c>
      <c r="M105" s="14">
        <v>407178528.60000002</v>
      </c>
      <c r="N105" s="14">
        <f>M105-L105</f>
        <v>-30705617.209999979</v>
      </c>
      <c r="O105" s="14">
        <f>IF(L105=0,0,M105/L105*100)</f>
        <v>92.987730315469491</v>
      </c>
      <c r="P105" s="14">
        <v>22074180</v>
      </c>
      <c r="Q105" s="14">
        <v>36936581</v>
      </c>
      <c r="R105" s="14">
        <v>31651073</v>
      </c>
      <c r="S105" s="14">
        <v>26143919.52</v>
      </c>
      <c r="T105" s="14">
        <f>S105-R105</f>
        <v>-5507153.4800000004</v>
      </c>
      <c r="U105" s="14">
        <f>IF(R105=0,0,S105/R105*100)</f>
        <v>82.600420908321183</v>
      </c>
      <c r="V105" s="14">
        <v>22074180</v>
      </c>
      <c r="W105" s="14">
        <v>36936581</v>
      </c>
      <c r="X105" s="14">
        <v>31651073</v>
      </c>
      <c r="Y105" s="14">
        <v>26143919.52</v>
      </c>
      <c r="Z105" s="14">
        <f>Y105-X105</f>
        <v>-5507153.4800000004</v>
      </c>
      <c r="AA105" s="14">
        <f>IF(X105=0,0,Y105/X105*100)</f>
        <v>82.600420908321183</v>
      </c>
      <c r="AB105" s="14">
        <v>25195769</v>
      </c>
      <c r="AC105" s="14">
        <v>28634039</v>
      </c>
      <c r="AD105" s="14">
        <v>26219930</v>
      </c>
      <c r="AE105" s="14">
        <v>28564020.170000002</v>
      </c>
      <c r="AF105" s="14">
        <f>AE105-AD105</f>
        <v>2344090.1700000018</v>
      </c>
      <c r="AG105" s="14">
        <f>IF(AD105=0,0,AE105/AD105*100)</f>
        <v>108.9401084213421</v>
      </c>
      <c r="AH105" s="14">
        <v>1240000</v>
      </c>
      <c r="AI105" s="14">
        <v>1240000</v>
      </c>
      <c r="AJ105" s="14">
        <v>1206490</v>
      </c>
      <c r="AK105" s="14">
        <v>1231729.54</v>
      </c>
      <c r="AL105" s="14">
        <f>AK105-AJ105</f>
        <v>25239.540000000037</v>
      </c>
      <c r="AM105" s="14">
        <f>IF(AJ105=0,0,AK105/AJ105*100)</f>
        <v>102.0919808701274</v>
      </c>
      <c r="AN105" s="14">
        <v>1225294</v>
      </c>
      <c r="AO105" s="14">
        <v>1475294</v>
      </c>
      <c r="AP105" s="14">
        <v>1360326</v>
      </c>
      <c r="AQ105" s="14">
        <v>1190118.6500000001</v>
      </c>
      <c r="AR105" s="14">
        <f>AQ105-AP105</f>
        <v>-170207.34999999986</v>
      </c>
      <c r="AS105" s="14">
        <f>IF(AP105=0,0,AQ105/AP105*100)</f>
        <v>87.487752935693365</v>
      </c>
      <c r="AT105" s="14">
        <v>1931600</v>
      </c>
      <c r="AU105" s="14">
        <v>2943129</v>
      </c>
      <c r="AV105" s="14">
        <v>2728783</v>
      </c>
      <c r="AW105" s="14">
        <v>2793333.29</v>
      </c>
      <c r="AX105" s="14">
        <f>AW105-AV105</f>
        <v>64550.290000000037</v>
      </c>
      <c r="AY105" s="14">
        <f>IF(AV105=0,0,AW105/AV105*100)</f>
        <v>102.36553401278152</v>
      </c>
      <c r="AZ105" s="14">
        <v>1861750</v>
      </c>
      <c r="BA105" s="14">
        <v>2177331</v>
      </c>
      <c r="BB105" s="14">
        <v>2008815</v>
      </c>
      <c r="BC105" s="14">
        <v>2072032.81</v>
      </c>
      <c r="BD105" s="14">
        <f>BC105-BB105</f>
        <v>63217.810000000056</v>
      </c>
      <c r="BE105" s="14">
        <f>IF(BB105=0,0,BC105/BB105*100)</f>
        <v>103.14702000930897</v>
      </c>
      <c r="BF105" s="14">
        <v>578010</v>
      </c>
      <c r="BG105" s="14">
        <v>578010</v>
      </c>
      <c r="BH105" s="14">
        <v>572357</v>
      </c>
      <c r="BI105" s="14">
        <v>601643.83000000007</v>
      </c>
      <c r="BJ105" s="14">
        <f>BI105-BH105</f>
        <v>29286.830000000075</v>
      </c>
      <c r="BK105" s="14">
        <f>IF(BH105=0,0,BI105/BH105*100)</f>
        <v>105.11688159662589</v>
      </c>
      <c r="BL105" s="14">
        <v>690350</v>
      </c>
      <c r="BM105" s="14">
        <v>690350</v>
      </c>
      <c r="BN105" s="14">
        <v>628010</v>
      </c>
      <c r="BO105" s="14">
        <v>736457.78</v>
      </c>
      <c r="BP105" s="14">
        <f>BO105-BN105</f>
        <v>108447.78000000003</v>
      </c>
      <c r="BQ105" s="14">
        <f>IF(BN105=0,0,BO105/BN105*100)</f>
        <v>117.26847980127705</v>
      </c>
      <c r="BR105" s="14">
        <v>1669623</v>
      </c>
      <c r="BS105" s="14">
        <v>1744623</v>
      </c>
      <c r="BT105" s="14">
        <v>1608438</v>
      </c>
      <c r="BU105" s="14">
        <v>1810506.5</v>
      </c>
      <c r="BV105" s="14">
        <f>BU105-BT105</f>
        <v>202068.5</v>
      </c>
      <c r="BW105" s="14">
        <f>IF(BT105=0,0,BU105/BT105*100)</f>
        <v>112.5630269864303</v>
      </c>
      <c r="BX105" s="14">
        <v>1326357</v>
      </c>
      <c r="BY105" s="14">
        <v>1326357</v>
      </c>
      <c r="BZ105" s="14">
        <v>1046422</v>
      </c>
      <c r="CA105" s="14">
        <v>1280485.0100000002</v>
      </c>
      <c r="CB105" s="14">
        <f>CA105-BZ105</f>
        <v>234063.01000000024</v>
      </c>
      <c r="CC105" s="14">
        <f>IF(BZ105=0,0,CA105/BZ105*100)</f>
        <v>122.36793664506291</v>
      </c>
      <c r="CD105" s="14">
        <v>1393250</v>
      </c>
      <c r="CE105" s="14">
        <v>1393250</v>
      </c>
      <c r="CF105" s="14">
        <v>1275237</v>
      </c>
      <c r="CG105" s="14">
        <v>1604634.2299999997</v>
      </c>
      <c r="CH105" s="14">
        <f>CG105-CF105</f>
        <v>329397.22999999975</v>
      </c>
      <c r="CI105" s="14">
        <f>IF(CF105=0,0,CG105/CF105*100)</f>
        <v>125.83027547036352</v>
      </c>
      <c r="CJ105" s="14">
        <v>1091320</v>
      </c>
      <c r="CK105" s="14">
        <v>1091320</v>
      </c>
      <c r="CL105" s="14">
        <v>977690</v>
      </c>
      <c r="CM105" s="14">
        <v>1175539.99</v>
      </c>
      <c r="CN105" s="14">
        <f>CM105-CL105</f>
        <v>197849.99</v>
      </c>
      <c r="CO105" s="14">
        <f>IF(CL105=0,0,CM105/CL105*100)</f>
        <v>120.23647475171066</v>
      </c>
      <c r="CP105" s="14">
        <v>1890000</v>
      </c>
      <c r="CQ105" s="14">
        <v>2602960</v>
      </c>
      <c r="CR105" s="14">
        <v>2426961</v>
      </c>
      <c r="CS105" s="14">
        <v>2315966.3400000003</v>
      </c>
      <c r="CT105" s="14">
        <f>CS105-CR105</f>
        <v>-110994.65999999968</v>
      </c>
      <c r="CU105" s="14">
        <f>IF(CR105=0,0,CS105/CR105*100)</f>
        <v>95.426598944111589</v>
      </c>
      <c r="CV105" s="14">
        <v>2936635</v>
      </c>
      <c r="CW105" s="14">
        <v>3103635</v>
      </c>
      <c r="CX105" s="14">
        <v>2837544</v>
      </c>
      <c r="CY105" s="14">
        <v>3139531.8600000008</v>
      </c>
      <c r="CZ105" s="14">
        <f>CY105-CX105</f>
        <v>301987.8600000008</v>
      </c>
      <c r="DA105" s="14">
        <f>IF(CX105=0,0,CY105/CX105*100)</f>
        <v>110.64257893445884</v>
      </c>
      <c r="DB105" s="14">
        <v>789770</v>
      </c>
      <c r="DC105" s="14">
        <v>789770</v>
      </c>
      <c r="DD105" s="14">
        <v>712404</v>
      </c>
      <c r="DE105" s="14">
        <v>850027.29</v>
      </c>
      <c r="DF105" s="14">
        <f>DE105-DD105</f>
        <v>137623.29000000004</v>
      </c>
      <c r="DG105" s="14">
        <f>IF(DD105=0,0,DE105/DD105*100)</f>
        <v>119.3181523405259</v>
      </c>
      <c r="DH105" s="14">
        <v>1886000</v>
      </c>
      <c r="DI105" s="14">
        <v>1886000</v>
      </c>
      <c r="DJ105" s="14">
        <v>1727940</v>
      </c>
      <c r="DK105" s="14">
        <v>1893387.0000000002</v>
      </c>
      <c r="DL105" s="14">
        <f>DK105-DJ105</f>
        <v>165447.00000000023</v>
      </c>
      <c r="DM105" s="14">
        <f>IF(DJ105=0,0,DK105/DJ105*100)</f>
        <v>109.57481162540368</v>
      </c>
      <c r="DN105" s="14">
        <v>644830</v>
      </c>
      <c r="DO105" s="14">
        <v>644830</v>
      </c>
      <c r="DP105" s="14">
        <v>622401</v>
      </c>
      <c r="DQ105" s="14">
        <v>683171.98</v>
      </c>
      <c r="DR105" s="14">
        <f>DQ105-DP105</f>
        <v>60770.979999999981</v>
      </c>
      <c r="DS105" s="14">
        <f>IF(DP105=0,0,DQ105/DP105*100)</f>
        <v>109.76395924813744</v>
      </c>
      <c r="DT105" s="14">
        <v>1311970</v>
      </c>
      <c r="DU105" s="14">
        <v>1311970</v>
      </c>
      <c r="DV105" s="14">
        <v>1206488</v>
      </c>
      <c r="DW105" s="14">
        <v>1357863.7999999998</v>
      </c>
      <c r="DX105" s="14">
        <f>DW105-DV105</f>
        <v>151375.79999999981</v>
      </c>
      <c r="DY105" s="14">
        <f>IF(DV105=0,0,DW105/DV105*100)</f>
        <v>112.54681356134498</v>
      </c>
      <c r="DZ105" s="14">
        <v>803110</v>
      </c>
      <c r="EA105" s="14">
        <v>803110</v>
      </c>
      <c r="EB105" s="14">
        <v>733860</v>
      </c>
      <c r="EC105" s="14">
        <v>857821.29</v>
      </c>
      <c r="ED105" s="14">
        <f>EC105-EB105</f>
        <v>123961.29000000004</v>
      </c>
      <c r="EE105" s="14">
        <f>IF(EB105=0,0,EC105/EB105*100)</f>
        <v>116.89168097457281</v>
      </c>
      <c r="EF105" s="14">
        <v>1925900</v>
      </c>
      <c r="EG105" s="14">
        <v>2832100</v>
      </c>
      <c r="EH105" s="14">
        <v>2539764</v>
      </c>
      <c r="EI105" s="14">
        <v>2969768.9800000004</v>
      </c>
      <c r="EJ105" s="14">
        <f>EI105-EH105</f>
        <v>430004.98000000045</v>
      </c>
      <c r="EK105" s="14">
        <f>IF(EH105=0,0,EI105/EH105*100)</f>
        <v>116.93090302878537</v>
      </c>
    </row>
  </sheetData>
  <mergeCells count="30">
    <mergeCell ref="DT7:DY7"/>
    <mergeCell ref="DZ7:EE7"/>
    <mergeCell ref="EF7:EK7"/>
    <mergeCell ref="A104:C104"/>
    <mergeCell ref="A105:C105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2019-12-02T08:28:28Z</dcterms:created>
  <dcterms:modified xsi:type="dcterms:W3CDTF">2019-12-02T08:30:03Z</dcterms:modified>
</cp:coreProperties>
</file>