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definedNames>
    <definedName name="_xlnm.Print_Titles" localSheetId="0">Лист1!$A:$C</definedName>
  </definedNames>
  <calcPr calcId="145621" refMode="R1C1"/>
</workbook>
</file>

<file path=xl/calcChain.xml><?xml version="1.0" encoding="utf-8"?>
<calcChain xmlns="http://schemas.openxmlformats.org/spreadsheetml/2006/main">
  <c r="BQ40" i="1" l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<sst xmlns="http://schemas.openxmlformats.org/spreadsheetml/2006/main" count="115" uniqueCount="55">
  <si>
    <t>Станом на 06.05.2020</t>
  </si>
  <si>
    <t>Аналіз виконання плану по доходах</t>
  </si>
  <si>
    <t>На 30.04.2020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</si>
  <si>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</si>
  <si>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</si>
  <si>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</si>
  <si>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</si>
  <si>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</si>
  <si>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</si>
  <si>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</si>
  <si>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</si>
  <si>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</si>
  <si>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</si>
  <si>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</si>
  <si>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</si>
  <si>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</si>
  <si>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</si>
  <si>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с.Курячівка</t>
  </si>
  <si>
    <t>с.Лиман</t>
  </si>
  <si>
    <t>с.Нижня Покровка</t>
  </si>
  <si>
    <t>с.Половинкіне</t>
  </si>
  <si>
    <t>с.Титарівка</t>
  </si>
  <si>
    <t>с.Шпотине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</si>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</sst>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0"/>
  <sheetViews>
    <sheetView tabSelected="1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0.42578125" bestFit="1" customWidth="1"/>
    <col min="8" max="8" width="11" bestFit="1" customWidth="1"/>
    <col min="10" max="12" width="13.85546875" customWidth="1"/>
    <col min="13" max="13" width="10.42578125" bestFit="1" customWidth="1"/>
    <col min="14" max="14" width="11" bestFit="1" customWidth="1"/>
    <col min="16" max="18" width="13.85546875" customWidth="1"/>
    <col min="19" max="20" width="10.42578125" bestFit="1" customWidth="1"/>
    <col min="22" max="24" width="13.85546875" customWidth="1"/>
    <col min="25" max="26" width="10.42578125" bestFit="1" customWidth="1"/>
    <col min="28" max="30" width="13.85546875" customWidth="1"/>
    <col min="34" max="36" width="13.85546875" customWidth="1"/>
    <col min="40" max="42" width="13.85546875" customWidth="1"/>
    <col min="46" max="48" width="13.85546875" customWidth="1"/>
    <col min="52" max="54" width="13.85546875" customWidth="1"/>
    <col min="58" max="60" width="13.85546875" customWidth="1"/>
    <col min="64" max="66" width="13.85546875" customWidth="1"/>
  </cols>
  <sheetData>
    <row r="1" spans="1:69" x14ac:dyDescent="0.2">
      <c r="A1" t="s">
        <v>0</v>
      </c>
    </row>
    <row r="2" spans="1:6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69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6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69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69" x14ac:dyDescent="0.2">
      <c r="G6" t="s">
        <v>3</v>
      </c>
    </row>
    <row r="7" spans="1:69" x14ac:dyDescent="0.2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</row>
    <row r="8" spans="1:69" ht="28.5" customHeight="1" x14ac:dyDescent="0.2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</row>
    <row r="9" spans="1:69" x14ac:dyDescent="0.2">
      <c r="A9" s="10"/>
      <c r="B9" s="10">
        <v>10000000</v>
      </c>
      <c r="C9" s="10" t="s">
        <v>23</v>
      </c>
      <c r="D9" s="11">
        <v>55275</v>
      </c>
      <c r="E9" s="11">
        <v>55275</v>
      </c>
      <c r="F9" s="11">
        <v>23280</v>
      </c>
      <c r="G9" s="11">
        <v>23871.05</v>
      </c>
      <c r="H9" s="11">
        <f>G9-F9</f>
        <v>591.04999999999927</v>
      </c>
      <c r="I9" s="11">
        <f>IF(F9=0,0,G9/F9*100)</f>
        <v>102.53887457044672</v>
      </c>
      <c r="J9" s="11">
        <v>0</v>
      </c>
      <c r="K9" s="11">
        <v>0</v>
      </c>
      <c r="L9" s="11">
        <v>0</v>
      </c>
      <c r="M9" s="11">
        <v>0</v>
      </c>
      <c r="N9" s="11">
        <f>M9-L9</f>
        <v>0</v>
      </c>
      <c r="O9" s="11">
        <f>IF(L9=0,0,M9/L9*100)</f>
        <v>0</v>
      </c>
      <c r="P9" s="11">
        <v>52710</v>
      </c>
      <c r="Q9" s="11">
        <v>52710</v>
      </c>
      <c r="R9" s="11">
        <v>23280</v>
      </c>
      <c r="S9" s="11">
        <v>21830.06</v>
      </c>
      <c r="T9" s="11">
        <f>S9-R9</f>
        <v>-1449.9399999999987</v>
      </c>
      <c r="U9" s="11">
        <f>IF(R9=0,0,S9/R9*100)</f>
        <v>93.771735395188998</v>
      </c>
      <c r="V9" s="11">
        <v>52710</v>
      </c>
      <c r="W9" s="11">
        <v>52710</v>
      </c>
      <c r="X9" s="11">
        <v>23280</v>
      </c>
      <c r="Y9" s="11">
        <v>21830.06</v>
      </c>
      <c r="Z9" s="11">
        <f>Y9-X9</f>
        <v>-1449.9399999999987</v>
      </c>
      <c r="AA9" s="11">
        <f>IF(X9=0,0,Y9/X9*100)</f>
        <v>93.771735395188998</v>
      </c>
      <c r="AB9" s="11">
        <v>2565</v>
      </c>
      <c r="AC9" s="11">
        <v>2565</v>
      </c>
      <c r="AD9" s="11">
        <v>0</v>
      </c>
      <c r="AE9" s="11">
        <v>2040.9900000000002</v>
      </c>
      <c r="AF9" s="11">
        <f>AE9-AD9</f>
        <v>2040.9900000000002</v>
      </c>
      <c r="AG9" s="11">
        <f>IF(AD9=0,0,AE9/AD9*100)</f>
        <v>0</v>
      </c>
      <c r="AH9" s="11">
        <v>0</v>
      </c>
      <c r="AI9" s="11">
        <v>0</v>
      </c>
      <c r="AJ9" s="11">
        <v>0</v>
      </c>
      <c r="AK9" s="11">
        <v>109.59</v>
      </c>
      <c r="AL9" s="11">
        <f>AK9-AJ9</f>
        <v>109.59</v>
      </c>
      <c r="AM9" s="11">
        <f>IF(AJ9=0,0,AK9/AJ9*100)</f>
        <v>0</v>
      </c>
      <c r="AN9" s="11">
        <v>0</v>
      </c>
      <c r="AO9" s="11">
        <v>0</v>
      </c>
      <c r="AP9" s="11">
        <v>0</v>
      </c>
      <c r="AQ9" s="11">
        <v>1266.67</v>
      </c>
      <c r="AR9" s="11">
        <f>AQ9-AP9</f>
        <v>1266.67</v>
      </c>
      <c r="AS9" s="11">
        <f>IF(AP9=0,0,AQ9/AP9*100)</f>
        <v>0</v>
      </c>
      <c r="AT9" s="11">
        <v>0</v>
      </c>
      <c r="AU9" s="11">
        <v>0</v>
      </c>
      <c r="AV9" s="11">
        <v>0</v>
      </c>
      <c r="AW9" s="11">
        <v>213.66</v>
      </c>
      <c r="AX9" s="11">
        <f>AW9-AV9</f>
        <v>213.66</v>
      </c>
      <c r="AY9" s="11">
        <f>IF(AV9=0,0,AW9/AV9*100)</f>
        <v>0</v>
      </c>
      <c r="AZ9" s="11">
        <v>2565</v>
      </c>
      <c r="BA9" s="11">
        <v>2565</v>
      </c>
      <c r="BB9" s="11">
        <v>0</v>
      </c>
      <c r="BC9" s="11">
        <v>310.66000000000003</v>
      </c>
      <c r="BD9" s="11">
        <f>BC9-BB9</f>
        <v>310.66000000000003</v>
      </c>
      <c r="BE9" s="11">
        <f>IF(BB9=0,0,BC9/BB9*100)</f>
        <v>0</v>
      </c>
      <c r="BF9" s="11">
        <v>0</v>
      </c>
      <c r="BG9" s="11">
        <v>0</v>
      </c>
      <c r="BH9" s="11">
        <v>0</v>
      </c>
      <c r="BI9" s="11">
        <v>7.75</v>
      </c>
      <c r="BJ9" s="11">
        <f>BI9-BH9</f>
        <v>7.75</v>
      </c>
      <c r="BK9" s="11">
        <f>IF(BH9=0,0,BI9/BH9*100)</f>
        <v>0</v>
      </c>
      <c r="BL9" s="11">
        <v>0</v>
      </c>
      <c r="BM9" s="11">
        <v>0</v>
      </c>
      <c r="BN9" s="11">
        <v>0</v>
      </c>
      <c r="BO9" s="11">
        <v>132.66</v>
      </c>
      <c r="BP9" s="11">
        <f>BO9-BN9</f>
        <v>132.66</v>
      </c>
      <c r="BQ9" s="11">
        <f>IF(BN9=0,0,BO9/BN9*100)</f>
        <v>0</v>
      </c>
    </row>
    <row r="10" spans="1:69" x14ac:dyDescent="0.2">
      <c r="A10" s="10"/>
      <c r="B10" s="10">
        <v>19000000</v>
      </c>
      <c r="C10" s="10" t="s">
        <v>24</v>
      </c>
      <c r="D10" s="11">
        <v>55275</v>
      </c>
      <c r="E10" s="11">
        <v>55275</v>
      </c>
      <c r="F10" s="11">
        <v>23280</v>
      </c>
      <c r="G10" s="11">
        <v>23871.05</v>
      </c>
      <c r="H10" s="11">
        <f>G10-F10</f>
        <v>591.04999999999927</v>
      </c>
      <c r="I10" s="11">
        <f>IF(F10=0,0,G10/F10*100)</f>
        <v>102.53887457044672</v>
      </c>
      <c r="J10" s="11">
        <v>0</v>
      </c>
      <c r="K10" s="11">
        <v>0</v>
      </c>
      <c r="L10" s="11">
        <v>0</v>
      </c>
      <c r="M10" s="11">
        <v>0</v>
      </c>
      <c r="N10" s="11">
        <f>M10-L10</f>
        <v>0</v>
      </c>
      <c r="O10" s="11">
        <f>IF(L10=0,0,M10/L10*100)</f>
        <v>0</v>
      </c>
      <c r="P10" s="11">
        <v>52710</v>
      </c>
      <c r="Q10" s="11">
        <v>52710</v>
      </c>
      <c r="R10" s="11">
        <v>23280</v>
      </c>
      <c r="S10" s="11">
        <v>21830.06</v>
      </c>
      <c r="T10" s="11">
        <f>S10-R10</f>
        <v>-1449.9399999999987</v>
      </c>
      <c r="U10" s="11">
        <f>IF(R10=0,0,S10/R10*100)</f>
        <v>93.771735395188998</v>
      </c>
      <c r="V10" s="11">
        <v>52710</v>
      </c>
      <c r="W10" s="11">
        <v>52710</v>
      </c>
      <c r="X10" s="11">
        <v>23280</v>
      </c>
      <c r="Y10" s="11">
        <v>21830.06</v>
      </c>
      <c r="Z10" s="11">
        <f>Y10-X10</f>
        <v>-1449.9399999999987</v>
      </c>
      <c r="AA10" s="11">
        <f>IF(X10=0,0,Y10/X10*100)</f>
        <v>93.771735395188998</v>
      </c>
      <c r="AB10" s="11">
        <v>2565</v>
      </c>
      <c r="AC10" s="11">
        <v>2565</v>
      </c>
      <c r="AD10" s="11">
        <v>0</v>
      </c>
      <c r="AE10" s="11">
        <v>2040.9900000000002</v>
      </c>
      <c r="AF10" s="11">
        <f>AE10-AD10</f>
        <v>2040.9900000000002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109.59</v>
      </c>
      <c r="AL10" s="11">
        <f>AK10-AJ10</f>
        <v>109.59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1266.67</v>
      </c>
      <c r="AR10" s="11">
        <f>AQ10-AP10</f>
        <v>1266.67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213.66</v>
      </c>
      <c r="AX10" s="11">
        <f>AW10-AV10</f>
        <v>213.66</v>
      </c>
      <c r="AY10" s="11">
        <f>IF(AV10=0,0,AW10/AV10*100)</f>
        <v>0</v>
      </c>
      <c r="AZ10" s="11">
        <v>2565</v>
      </c>
      <c r="BA10" s="11">
        <v>2565</v>
      </c>
      <c r="BB10" s="11">
        <v>0</v>
      </c>
      <c r="BC10" s="11">
        <v>310.66000000000003</v>
      </c>
      <c r="BD10" s="11">
        <f>BC10-BB10</f>
        <v>310.66000000000003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7.75</v>
      </c>
      <c r="BJ10" s="11">
        <f>BI10-BH10</f>
        <v>7.75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132.66</v>
      </c>
      <c r="BP10" s="11">
        <f>BO10-BN10</f>
        <v>132.66</v>
      </c>
      <c r="BQ10" s="11">
        <f>IF(BN10=0,0,BO10/BN10*100)</f>
        <v>0</v>
      </c>
    </row>
    <row r="11" spans="1:69" x14ac:dyDescent="0.2">
      <c r="A11" s="10"/>
      <c r="B11" s="10">
        <v>19010000</v>
      </c>
      <c r="C11" s="10" t="s">
        <v>25</v>
      </c>
      <c r="D11" s="11">
        <v>55275</v>
      </c>
      <c r="E11" s="11">
        <v>55275</v>
      </c>
      <c r="F11" s="11">
        <v>23280</v>
      </c>
      <c r="G11" s="11">
        <v>23871.05</v>
      </c>
      <c r="H11" s="11">
        <f>G11-F11</f>
        <v>591.04999999999927</v>
      </c>
      <c r="I11" s="11">
        <f>IF(F11=0,0,G11/F11*100)</f>
        <v>102.53887457044672</v>
      </c>
      <c r="J11" s="11">
        <v>0</v>
      </c>
      <c r="K11" s="11">
        <v>0</v>
      </c>
      <c r="L11" s="11">
        <v>0</v>
      </c>
      <c r="M11" s="11">
        <v>0</v>
      </c>
      <c r="N11" s="11">
        <f>M11-L11</f>
        <v>0</v>
      </c>
      <c r="O11" s="11">
        <f>IF(L11=0,0,M11/L11*100)</f>
        <v>0</v>
      </c>
      <c r="P11" s="11">
        <v>52710</v>
      </c>
      <c r="Q11" s="11">
        <v>52710</v>
      </c>
      <c r="R11" s="11">
        <v>23280</v>
      </c>
      <c r="S11" s="11">
        <v>21830.06</v>
      </c>
      <c r="T11" s="11">
        <f>S11-R11</f>
        <v>-1449.9399999999987</v>
      </c>
      <c r="U11" s="11">
        <f>IF(R11=0,0,S11/R11*100)</f>
        <v>93.771735395188998</v>
      </c>
      <c r="V11" s="11">
        <v>52710</v>
      </c>
      <c r="W11" s="11">
        <v>52710</v>
      </c>
      <c r="X11" s="11">
        <v>23280</v>
      </c>
      <c r="Y11" s="11">
        <v>21830.06</v>
      </c>
      <c r="Z11" s="11">
        <f>Y11-X11</f>
        <v>-1449.9399999999987</v>
      </c>
      <c r="AA11" s="11">
        <f>IF(X11=0,0,Y11/X11*100)</f>
        <v>93.771735395188998</v>
      </c>
      <c r="AB11" s="11">
        <v>2565</v>
      </c>
      <c r="AC11" s="11">
        <v>2565</v>
      </c>
      <c r="AD11" s="11">
        <v>0</v>
      </c>
      <c r="AE11" s="11">
        <v>2040.9900000000002</v>
      </c>
      <c r="AF11" s="11">
        <f>AE11-AD11</f>
        <v>2040.9900000000002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109.59</v>
      </c>
      <c r="AL11" s="11">
        <f>AK11-AJ11</f>
        <v>109.59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1266.67</v>
      </c>
      <c r="AR11" s="11">
        <f>AQ11-AP11</f>
        <v>1266.67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213.66</v>
      </c>
      <c r="AX11" s="11">
        <f>AW11-AV11</f>
        <v>213.66</v>
      </c>
      <c r="AY11" s="11">
        <f>IF(AV11=0,0,AW11/AV11*100)</f>
        <v>0</v>
      </c>
      <c r="AZ11" s="11">
        <v>2565</v>
      </c>
      <c r="BA11" s="11">
        <v>2565</v>
      </c>
      <c r="BB11" s="11">
        <v>0</v>
      </c>
      <c r="BC11" s="11">
        <v>310.66000000000003</v>
      </c>
      <c r="BD11" s="11">
        <f>BC11-BB11</f>
        <v>310.66000000000003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7.75</v>
      </c>
      <c r="BJ11" s="11">
        <f>BI11-BH11</f>
        <v>7.75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132.66</v>
      </c>
      <c r="BP11" s="11">
        <f>BO11-BN11</f>
        <v>132.66</v>
      </c>
      <c r="BQ11" s="11">
        <f>IF(BN11=0,0,BO11/BN11*100)</f>
        <v>0</v>
      </c>
    </row>
    <row r="12" spans="1:69" x14ac:dyDescent="0.2">
      <c r="A12" s="10"/>
      <c r="B12" s="10">
        <v>19010100</v>
      </c>
      <c r="C12" s="10" t="s">
        <v>26</v>
      </c>
      <c r="D12" s="11">
        <v>34750</v>
      </c>
      <c r="E12" s="11">
        <v>34750</v>
      </c>
      <c r="F12" s="11">
        <v>13320</v>
      </c>
      <c r="G12" s="11">
        <v>15403.97</v>
      </c>
      <c r="H12" s="11">
        <f>G12-F12</f>
        <v>2083.9699999999993</v>
      </c>
      <c r="I12" s="11">
        <f>IF(F12=0,0,G12/F12*100)</f>
        <v>115.64542042042041</v>
      </c>
      <c r="J12" s="11">
        <v>0</v>
      </c>
      <c r="K12" s="11">
        <v>0</v>
      </c>
      <c r="L12" s="11">
        <v>0</v>
      </c>
      <c r="M12" s="11">
        <v>0</v>
      </c>
      <c r="N12" s="11">
        <f>M12-L12</f>
        <v>0</v>
      </c>
      <c r="O12" s="11">
        <f>IF(L12=0,0,M12/L12*100)</f>
        <v>0</v>
      </c>
      <c r="P12" s="11">
        <v>34390</v>
      </c>
      <c r="Q12" s="11">
        <v>34390</v>
      </c>
      <c r="R12" s="11">
        <v>13320</v>
      </c>
      <c r="S12" s="11">
        <v>14186.86</v>
      </c>
      <c r="T12" s="11">
        <f>S12-R12</f>
        <v>866.86000000000058</v>
      </c>
      <c r="U12" s="11">
        <f>IF(R12=0,0,S12/R12*100)</f>
        <v>106.50795795795796</v>
      </c>
      <c r="V12" s="11">
        <v>34390</v>
      </c>
      <c r="W12" s="11">
        <v>34390</v>
      </c>
      <c r="X12" s="11">
        <v>13320</v>
      </c>
      <c r="Y12" s="11">
        <v>14186.86</v>
      </c>
      <c r="Z12" s="11">
        <f>Y12-X12</f>
        <v>866.86000000000058</v>
      </c>
      <c r="AA12" s="11">
        <f>IF(X12=0,0,Y12/X12*100)</f>
        <v>106.50795795795796</v>
      </c>
      <c r="AB12" s="11">
        <v>360</v>
      </c>
      <c r="AC12" s="11">
        <v>360</v>
      </c>
      <c r="AD12" s="11">
        <v>0</v>
      </c>
      <c r="AE12" s="11">
        <v>1217.1100000000001</v>
      </c>
      <c r="AF12" s="11">
        <f>AE12-AD12</f>
        <v>1217.1100000000001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13.96</v>
      </c>
      <c r="AL12" s="11">
        <f>AK12-AJ12</f>
        <v>13.96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824.67</v>
      </c>
      <c r="AR12" s="11">
        <f>AQ12-AP12</f>
        <v>824.67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213.66</v>
      </c>
      <c r="AX12" s="11">
        <f>AW12-AV12</f>
        <v>213.66</v>
      </c>
      <c r="AY12" s="11">
        <f>IF(AV12=0,0,AW12/AV12*100)</f>
        <v>0</v>
      </c>
      <c r="AZ12" s="11">
        <v>360</v>
      </c>
      <c r="BA12" s="11">
        <v>360</v>
      </c>
      <c r="BB12" s="11">
        <v>0</v>
      </c>
      <c r="BC12" s="11">
        <v>24.41</v>
      </c>
      <c r="BD12" s="11">
        <f>BC12-BB12</f>
        <v>24.41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7.75</v>
      </c>
      <c r="BJ12" s="11">
        <f>BI12-BH12</f>
        <v>7.75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132.66</v>
      </c>
      <c r="BP12" s="11">
        <f>BO12-BN12</f>
        <v>132.66</v>
      </c>
      <c r="BQ12" s="11">
        <f>IF(BN12=0,0,BO12/BN12*100)</f>
        <v>0</v>
      </c>
    </row>
    <row r="13" spans="1:69" x14ac:dyDescent="0.2">
      <c r="A13" s="10"/>
      <c r="B13" s="10">
        <v>19010300</v>
      </c>
      <c r="C13" s="10" t="s">
        <v>27</v>
      </c>
      <c r="D13" s="11">
        <v>20525</v>
      </c>
      <c r="E13" s="11">
        <v>20525</v>
      </c>
      <c r="F13" s="11">
        <v>9960</v>
      </c>
      <c r="G13" s="11">
        <v>8467.08</v>
      </c>
      <c r="H13" s="11">
        <f>G13-F13</f>
        <v>-1492.92</v>
      </c>
      <c r="I13" s="11">
        <f>IF(F13=0,0,G13/F13*100)</f>
        <v>85.010843373493969</v>
      </c>
      <c r="J13" s="11">
        <v>0</v>
      </c>
      <c r="K13" s="11">
        <v>0</v>
      </c>
      <c r="L13" s="11">
        <v>0</v>
      </c>
      <c r="M13" s="11">
        <v>0</v>
      </c>
      <c r="N13" s="11">
        <f>M13-L13</f>
        <v>0</v>
      </c>
      <c r="O13" s="11">
        <f>IF(L13=0,0,M13/L13*100)</f>
        <v>0</v>
      </c>
      <c r="P13" s="11">
        <v>18320</v>
      </c>
      <c r="Q13" s="11">
        <v>18320</v>
      </c>
      <c r="R13" s="11">
        <v>9960</v>
      </c>
      <c r="S13" s="11">
        <v>7643.2</v>
      </c>
      <c r="T13" s="11">
        <f>S13-R13</f>
        <v>-2316.8000000000002</v>
      </c>
      <c r="U13" s="11">
        <f>IF(R13=0,0,S13/R13*100)</f>
        <v>76.738955823293182</v>
      </c>
      <c r="V13" s="11">
        <v>18320</v>
      </c>
      <c r="W13" s="11">
        <v>18320</v>
      </c>
      <c r="X13" s="11">
        <v>9960</v>
      </c>
      <c r="Y13" s="11">
        <v>7643.2</v>
      </c>
      <c r="Z13" s="11">
        <f>Y13-X13</f>
        <v>-2316.8000000000002</v>
      </c>
      <c r="AA13" s="11">
        <f>IF(X13=0,0,Y13/X13*100)</f>
        <v>76.738955823293182</v>
      </c>
      <c r="AB13" s="11">
        <v>2205</v>
      </c>
      <c r="AC13" s="11">
        <v>2205</v>
      </c>
      <c r="AD13" s="11">
        <v>0</v>
      </c>
      <c r="AE13" s="11">
        <v>823.88</v>
      </c>
      <c r="AF13" s="11">
        <f>AE13-AD13</f>
        <v>823.88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95.63</v>
      </c>
      <c r="AL13" s="11">
        <f>AK13-AJ13</f>
        <v>95.63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442</v>
      </c>
      <c r="AR13" s="11">
        <f>AQ13-AP13</f>
        <v>442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2205</v>
      </c>
      <c r="BA13" s="11">
        <v>2205</v>
      </c>
      <c r="BB13" s="11">
        <v>0</v>
      </c>
      <c r="BC13" s="11">
        <v>286.25</v>
      </c>
      <c r="BD13" s="11">
        <f>BC13-BB13</f>
        <v>286.25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</row>
    <row r="14" spans="1:69" x14ac:dyDescent="0.2">
      <c r="A14" s="10"/>
      <c r="B14" s="10">
        <v>20000000</v>
      </c>
      <c r="C14" s="10" t="s">
        <v>28</v>
      </c>
      <c r="D14" s="11">
        <v>3623773</v>
      </c>
      <c r="E14" s="11">
        <v>3630918.62</v>
      </c>
      <c r="F14" s="11">
        <v>1210306.2066666665</v>
      </c>
      <c r="G14" s="11">
        <v>828949.6</v>
      </c>
      <c r="H14" s="11">
        <f>G14-F14</f>
        <v>-381356.60666666657</v>
      </c>
      <c r="I14" s="11">
        <f>IF(F14=0,0,G14/F14*100)</f>
        <v>68.490898867901379</v>
      </c>
      <c r="J14" s="11">
        <v>2948058</v>
      </c>
      <c r="K14" s="11">
        <v>2933718.88</v>
      </c>
      <c r="L14" s="11">
        <v>977906.29333333333</v>
      </c>
      <c r="M14" s="11">
        <v>718533.98</v>
      </c>
      <c r="N14" s="11">
        <f>M14-L14</f>
        <v>-259372.31333333335</v>
      </c>
      <c r="O14" s="11">
        <f>IF(L14=0,0,M14/L14*100)</f>
        <v>73.476772252970605</v>
      </c>
      <c r="P14" s="11">
        <v>671475</v>
      </c>
      <c r="Q14" s="11">
        <v>677215.02</v>
      </c>
      <c r="R14" s="11">
        <v>225738.34</v>
      </c>
      <c r="S14" s="11">
        <v>93795.87000000001</v>
      </c>
      <c r="T14" s="11">
        <f>S14-R14</f>
        <v>-131942.46999999997</v>
      </c>
      <c r="U14" s="11">
        <f>IF(R14=0,0,S14/R14*100)</f>
        <v>41.550704235709368</v>
      </c>
      <c r="V14" s="11">
        <v>671475</v>
      </c>
      <c r="W14" s="11">
        <v>677215.02</v>
      </c>
      <c r="X14" s="11">
        <v>225738.34</v>
      </c>
      <c r="Y14" s="11">
        <v>93795.87000000001</v>
      </c>
      <c r="Z14" s="11">
        <f>Y14-X14</f>
        <v>-131942.46999999997</v>
      </c>
      <c r="AA14" s="11">
        <f>IF(X14=0,0,Y14/X14*100)</f>
        <v>41.550704235709368</v>
      </c>
      <c r="AB14" s="11">
        <v>4240</v>
      </c>
      <c r="AC14" s="11">
        <v>19984.72</v>
      </c>
      <c r="AD14" s="11">
        <v>6661.5733333333328</v>
      </c>
      <c r="AE14" s="11">
        <v>16619.75</v>
      </c>
      <c r="AF14" s="11">
        <f>AE14-AD14</f>
        <v>9958.1766666666663</v>
      </c>
      <c r="AG14" s="11">
        <f>IF(AD14=0,0,AE14/AD14*100)</f>
        <v>249.48685795948106</v>
      </c>
      <c r="AH14" s="11">
        <v>0</v>
      </c>
      <c r="AI14" s="11">
        <v>0</v>
      </c>
      <c r="AJ14" s="11">
        <v>0</v>
      </c>
      <c r="AK14" s="11">
        <v>0</v>
      </c>
      <c r="AL14" s="11">
        <f>AK14-AJ14</f>
        <v>0</v>
      </c>
      <c r="AM14" s="11">
        <f>IF(AJ14=0,0,AK14/AJ14*100)</f>
        <v>0</v>
      </c>
      <c r="AN14" s="11">
        <v>4240</v>
      </c>
      <c r="AO14" s="11">
        <v>4240</v>
      </c>
      <c r="AP14" s="11">
        <v>1413.3333333333333</v>
      </c>
      <c r="AQ14" s="11">
        <v>730.03</v>
      </c>
      <c r="AR14" s="11">
        <f>AQ14-AP14</f>
        <v>-683.30333333333328</v>
      </c>
      <c r="AS14" s="11">
        <f>IF(AP14=0,0,AQ14/AP14*100)</f>
        <v>51.653066037735854</v>
      </c>
      <c r="AT14" s="11">
        <v>0</v>
      </c>
      <c r="AU14" s="11">
        <v>0</v>
      </c>
      <c r="AV14" s="11">
        <v>0</v>
      </c>
      <c r="AW14" s="11">
        <v>144</v>
      </c>
      <c r="AX14" s="11">
        <f>AW14-AV14</f>
        <v>144</v>
      </c>
      <c r="AY14" s="11">
        <f>IF(AV14=0,0,AW14/AV14*100)</f>
        <v>0</v>
      </c>
      <c r="AZ14" s="11">
        <v>0</v>
      </c>
      <c r="BA14" s="11">
        <v>15744.72</v>
      </c>
      <c r="BB14" s="11">
        <v>5248.24</v>
      </c>
      <c r="BC14" s="11">
        <v>15744.72</v>
      </c>
      <c r="BD14" s="11">
        <f>BC14-BB14</f>
        <v>10496.48</v>
      </c>
      <c r="BE14" s="11">
        <f>IF(BB14=0,0,BC14/BB14*100)</f>
        <v>300</v>
      </c>
      <c r="BF14" s="11">
        <v>0</v>
      </c>
      <c r="BG14" s="11">
        <v>0</v>
      </c>
      <c r="BH14" s="11">
        <v>0</v>
      </c>
      <c r="BI14" s="11">
        <v>1</v>
      </c>
      <c r="BJ14" s="11">
        <f>BI14-BH14</f>
        <v>1</v>
      </c>
      <c r="BK14" s="11">
        <f>IF(BH14=0,0,BI14/BH14*100)</f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f>BO14-BN14</f>
        <v>0</v>
      </c>
      <c r="BQ14" s="11">
        <f>IF(BN14=0,0,BO14/BN14*100)</f>
        <v>0</v>
      </c>
    </row>
    <row r="15" spans="1:69" x14ac:dyDescent="0.2">
      <c r="A15" s="10"/>
      <c r="B15" s="10">
        <v>24000000</v>
      </c>
      <c r="C15" s="10" t="s">
        <v>29</v>
      </c>
      <c r="D15" s="11">
        <v>0</v>
      </c>
      <c r="E15" s="11">
        <v>0</v>
      </c>
      <c r="F15" s="11">
        <v>0</v>
      </c>
      <c r="G15" s="11">
        <v>78827.070000000007</v>
      </c>
      <c r="H15" s="11">
        <f>G15-F15</f>
        <v>78827.070000000007</v>
      </c>
      <c r="I15" s="11">
        <f>IF(F15=0,0,G15/F15*100)</f>
        <v>0</v>
      </c>
      <c r="J15" s="11">
        <v>0</v>
      </c>
      <c r="K15" s="11">
        <v>0</v>
      </c>
      <c r="L15" s="11">
        <v>0</v>
      </c>
      <c r="M15" s="11">
        <v>0</v>
      </c>
      <c r="N15" s="11">
        <f>M15-L15</f>
        <v>0</v>
      </c>
      <c r="O15" s="11">
        <f>IF(L15=0,0,M15/L15*100)</f>
        <v>0</v>
      </c>
      <c r="P15" s="11">
        <v>0</v>
      </c>
      <c r="Q15" s="11">
        <v>0</v>
      </c>
      <c r="R15" s="11">
        <v>0</v>
      </c>
      <c r="S15" s="11">
        <v>78654.760000000009</v>
      </c>
      <c r="T15" s="11">
        <f>S15-R15</f>
        <v>78654.760000000009</v>
      </c>
      <c r="U15" s="11">
        <f>IF(R15=0,0,S15/R15*100)</f>
        <v>0</v>
      </c>
      <c r="V15" s="11">
        <v>0</v>
      </c>
      <c r="W15" s="11">
        <v>0</v>
      </c>
      <c r="X15" s="11">
        <v>0</v>
      </c>
      <c r="Y15" s="11">
        <v>78654.760000000009</v>
      </c>
      <c r="Z15" s="11">
        <f>Y15-X15</f>
        <v>78654.760000000009</v>
      </c>
      <c r="AA15" s="11">
        <f>IF(X15=0,0,Y15/X15*100)</f>
        <v>0</v>
      </c>
      <c r="AB15" s="11">
        <v>0</v>
      </c>
      <c r="AC15" s="11">
        <v>0</v>
      </c>
      <c r="AD15" s="11">
        <v>0</v>
      </c>
      <c r="AE15" s="11">
        <v>172.31</v>
      </c>
      <c r="AF15" s="11">
        <f>AE15-AD15</f>
        <v>172.31</v>
      </c>
      <c r="AG15" s="11">
        <f>IF(AD15=0,0,AE15/AD15*100)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f>AK15-AJ15</f>
        <v>0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28.31</v>
      </c>
      <c r="AR15" s="11">
        <f>AQ15-AP15</f>
        <v>28.31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144</v>
      </c>
      <c r="AX15" s="11">
        <f>AW15-AV15</f>
        <v>144</v>
      </c>
      <c r="AY15" s="11">
        <f>IF(AV15=0,0,AW15/AV15*100)</f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f>BC15-BB15</f>
        <v>0</v>
      </c>
      <c r="BE15" s="11">
        <f>IF(BB15=0,0,BC15/BB15*100)</f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f>BI15-BH15</f>
        <v>0</v>
      </c>
      <c r="BK15" s="11">
        <f>IF(BH15=0,0,BI15/BH15*100)</f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</row>
    <row r="16" spans="1:69" x14ac:dyDescent="0.2">
      <c r="A16" s="10"/>
      <c r="B16" s="10">
        <v>24060000</v>
      </c>
      <c r="C16" s="10" t="s">
        <v>30</v>
      </c>
      <c r="D16" s="11">
        <v>0</v>
      </c>
      <c r="E16" s="11">
        <v>0</v>
      </c>
      <c r="F16" s="11">
        <v>0</v>
      </c>
      <c r="G16" s="11">
        <v>7880.47</v>
      </c>
      <c r="H16" s="11">
        <f>G16-F16</f>
        <v>7880.47</v>
      </c>
      <c r="I16" s="11">
        <f>IF(F16=0,0,G16/F16*100)</f>
        <v>0</v>
      </c>
      <c r="J16" s="11">
        <v>0</v>
      </c>
      <c r="K16" s="11">
        <v>0</v>
      </c>
      <c r="L16" s="11">
        <v>0</v>
      </c>
      <c r="M16" s="11">
        <v>0</v>
      </c>
      <c r="N16" s="11">
        <f>M16-L16</f>
        <v>0</v>
      </c>
      <c r="O16" s="11">
        <f>IF(L16=0,0,M16/L16*100)</f>
        <v>0</v>
      </c>
      <c r="P16" s="11">
        <v>0</v>
      </c>
      <c r="Q16" s="11">
        <v>0</v>
      </c>
      <c r="R16" s="11">
        <v>0</v>
      </c>
      <c r="S16" s="11">
        <v>7708.16</v>
      </c>
      <c r="T16" s="11">
        <f>S16-R16</f>
        <v>7708.16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7708.16</v>
      </c>
      <c r="Z16" s="11">
        <f>Y16-X16</f>
        <v>7708.16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172.31</v>
      </c>
      <c r="AF16" s="11">
        <f>AE16-AD16</f>
        <v>172.31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28.31</v>
      </c>
      <c r="AR16" s="11">
        <f>AQ16-AP16</f>
        <v>28.31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144</v>
      </c>
      <c r="AX16" s="11">
        <f>AW16-AV16</f>
        <v>144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</row>
    <row r="17" spans="1:69" x14ac:dyDescent="0.2">
      <c r="A17" s="10"/>
      <c r="B17" s="10">
        <v>24062100</v>
      </c>
      <c r="C17" s="10" t="s">
        <v>31</v>
      </c>
      <c r="D17" s="11">
        <v>0</v>
      </c>
      <c r="E17" s="11">
        <v>0</v>
      </c>
      <c r="F17" s="11">
        <v>0</v>
      </c>
      <c r="G17" s="11">
        <v>7880.47</v>
      </c>
      <c r="H17" s="11">
        <f>G17-F17</f>
        <v>7880.47</v>
      </c>
      <c r="I17" s="11">
        <f>IF(F17=0,0,G17/F17*100)</f>
        <v>0</v>
      </c>
      <c r="J17" s="11">
        <v>0</v>
      </c>
      <c r="K17" s="11">
        <v>0</v>
      </c>
      <c r="L17" s="11">
        <v>0</v>
      </c>
      <c r="M17" s="11">
        <v>0</v>
      </c>
      <c r="N17" s="11">
        <f>M17-L17</f>
        <v>0</v>
      </c>
      <c r="O17" s="11">
        <f>IF(L17=0,0,M17/L17*100)</f>
        <v>0</v>
      </c>
      <c r="P17" s="11">
        <v>0</v>
      </c>
      <c r="Q17" s="11">
        <v>0</v>
      </c>
      <c r="R17" s="11">
        <v>0</v>
      </c>
      <c r="S17" s="11">
        <v>7708.16</v>
      </c>
      <c r="T17" s="11">
        <f>S17-R17</f>
        <v>7708.16</v>
      </c>
      <c r="U17" s="11">
        <f>IF(R17=0,0,S17/R17*100)</f>
        <v>0</v>
      </c>
      <c r="V17" s="11">
        <v>0</v>
      </c>
      <c r="W17" s="11">
        <v>0</v>
      </c>
      <c r="X17" s="11">
        <v>0</v>
      </c>
      <c r="Y17" s="11">
        <v>7708.16</v>
      </c>
      <c r="Z17" s="11">
        <f>Y17-X17</f>
        <v>7708.16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172.31</v>
      </c>
      <c r="AF17" s="11">
        <f>AE17-AD17</f>
        <v>172.31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28.31</v>
      </c>
      <c r="AR17" s="11">
        <f>AQ17-AP17</f>
        <v>28.31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144</v>
      </c>
      <c r="AX17" s="11">
        <f>AW17-AV17</f>
        <v>144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f>BC17-BB17</f>
        <v>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</row>
    <row r="18" spans="1:69" x14ac:dyDescent="0.2">
      <c r="A18" s="10"/>
      <c r="B18" s="10">
        <v>24170000</v>
      </c>
      <c r="C18" s="10" t="s">
        <v>32</v>
      </c>
      <c r="D18" s="11">
        <v>0</v>
      </c>
      <c r="E18" s="11">
        <v>0</v>
      </c>
      <c r="F18" s="11">
        <v>0</v>
      </c>
      <c r="G18" s="11">
        <v>70946.600000000006</v>
      </c>
      <c r="H18" s="11">
        <f>G18-F18</f>
        <v>70946.600000000006</v>
      </c>
      <c r="I18" s="11">
        <f>IF(F18=0,0,G18/F18*100)</f>
        <v>0</v>
      </c>
      <c r="J18" s="11">
        <v>0</v>
      </c>
      <c r="K18" s="11">
        <v>0</v>
      </c>
      <c r="L18" s="11">
        <v>0</v>
      </c>
      <c r="M18" s="11">
        <v>0</v>
      </c>
      <c r="N18" s="11">
        <f>M18-L18</f>
        <v>0</v>
      </c>
      <c r="O18" s="11">
        <f>IF(L18=0,0,M18/L18*100)</f>
        <v>0</v>
      </c>
      <c r="P18" s="11">
        <v>0</v>
      </c>
      <c r="Q18" s="11">
        <v>0</v>
      </c>
      <c r="R18" s="11">
        <v>0</v>
      </c>
      <c r="S18" s="11">
        <v>70946.600000000006</v>
      </c>
      <c r="T18" s="11">
        <f>S18-R18</f>
        <v>70946.600000000006</v>
      </c>
      <c r="U18" s="11">
        <f>IF(R18=0,0,S18/R18*100)</f>
        <v>0</v>
      </c>
      <c r="V18" s="11">
        <v>0</v>
      </c>
      <c r="W18" s="11">
        <v>0</v>
      </c>
      <c r="X18" s="11">
        <v>0</v>
      </c>
      <c r="Y18" s="11">
        <v>70946.600000000006</v>
      </c>
      <c r="Z18" s="11">
        <f>Y18-X18</f>
        <v>70946.600000000006</v>
      </c>
      <c r="AA18" s="11">
        <f>IF(X18=0,0,Y18/X18*100)</f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f>AE18-AD18</f>
        <v>0</v>
      </c>
      <c r="AG18" s="11">
        <f>IF(AD18=0,0,AE18/AD18*100)</f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f>AQ18-AP18</f>
        <v>0</v>
      </c>
      <c r="AS18" s="11">
        <f>IF(AP18=0,0,AQ18/AP18*100)</f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f>AW18-AV18</f>
        <v>0</v>
      </c>
      <c r="AY18" s="11">
        <f>IF(AV18=0,0,AW18/AV18*100)</f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f>BC18-BB18</f>
        <v>0</v>
      </c>
      <c r="BE18" s="11">
        <f>IF(BB18=0,0,BC18/BB18*100)</f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f>BI18-BH18</f>
        <v>0</v>
      </c>
      <c r="BK18" s="11">
        <f>IF(BH18=0,0,BI18/BH18*100)</f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f>BO18-BN18</f>
        <v>0</v>
      </c>
      <c r="BQ18" s="11">
        <f>IF(BN18=0,0,BO18/BN18*100)</f>
        <v>0</v>
      </c>
    </row>
    <row r="19" spans="1:69" x14ac:dyDescent="0.2">
      <c r="A19" s="10"/>
      <c r="B19" s="10">
        <v>25000000</v>
      </c>
      <c r="C19" s="10" t="s">
        <v>33</v>
      </c>
      <c r="D19" s="11">
        <v>3623773</v>
      </c>
      <c r="E19" s="11">
        <v>3630918.62</v>
      </c>
      <c r="F19" s="11">
        <v>1210306.2066666665</v>
      </c>
      <c r="G19" s="11">
        <v>750122.52999999991</v>
      </c>
      <c r="H19" s="11">
        <f>G19-F19</f>
        <v>-460183.67666666664</v>
      </c>
      <c r="I19" s="11">
        <f>IF(F19=0,0,G19/F19*100)</f>
        <v>61.977913181650976</v>
      </c>
      <c r="J19" s="11">
        <v>2948058</v>
      </c>
      <c r="K19" s="11">
        <v>2933718.88</v>
      </c>
      <c r="L19" s="11">
        <v>977906.29333333333</v>
      </c>
      <c r="M19" s="11">
        <v>718533.98</v>
      </c>
      <c r="N19" s="11">
        <f>M19-L19</f>
        <v>-259372.31333333335</v>
      </c>
      <c r="O19" s="11">
        <f>IF(L19=0,0,M19/L19*100)</f>
        <v>73.476772252970605</v>
      </c>
      <c r="P19" s="11">
        <v>671475</v>
      </c>
      <c r="Q19" s="11">
        <v>677215.02</v>
      </c>
      <c r="R19" s="11">
        <v>225738.34</v>
      </c>
      <c r="S19" s="11">
        <v>15141.11</v>
      </c>
      <c r="T19" s="11">
        <f>S19-R19</f>
        <v>-210597.22999999998</v>
      </c>
      <c r="U19" s="11">
        <f>IF(R19=0,0,S19/R19*100)</f>
        <v>6.7073719067837576</v>
      </c>
      <c r="V19" s="11">
        <v>671475</v>
      </c>
      <c r="W19" s="11">
        <v>677215.02</v>
      </c>
      <c r="X19" s="11">
        <v>225738.34</v>
      </c>
      <c r="Y19" s="11">
        <v>15141.11</v>
      </c>
      <c r="Z19" s="11">
        <f>Y19-X19</f>
        <v>-210597.22999999998</v>
      </c>
      <c r="AA19" s="11">
        <f>IF(X19=0,0,Y19/X19*100)</f>
        <v>6.7073719067837576</v>
      </c>
      <c r="AB19" s="11">
        <v>4240</v>
      </c>
      <c r="AC19" s="11">
        <v>19984.72</v>
      </c>
      <c r="AD19" s="11">
        <v>6661.5733333333328</v>
      </c>
      <c r="AE19" s="11">
        <v>16447.439999999999</v>
      </c>
      <c r="AF19" s="11">
        <f>AE19-AD19</f>
        <v>9785.866666666665</v>
      </c>
      <c r="AG19" s="11">
        <f>IF(AD19=0,0,AE19/AD19*100)</f>
        <v>246.90023177707769</v>
      </c>
      <c r="AH19" s="11">
        <v>0</v>
      </c>
      <c r="AI19" s="11">
        <v>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4240</v>
      </c>
      <c r="AO19" s="11">
        <v>4240</v>
      </c>
      <c r="AP19" s="11">
        <v>1413.3333333333333</v>
      </c>
      <c r="AQ19" s="11">
        <v>701.72</v>
      </c>
      <c r="AR19" s="11">
        <f>AQ19-AP19</f>
        <v>-711.61333333333323</v>
      </c>
      <c r="AS19" s="11">
        <f>IF(AP19=0,0,AQ19/AP19*100)</f>
        <v>49.650000000000006</v>
      </c>
      <c r="AT19" s="11">
        <v>0</v>
      </c>
      <c r="AU19" s="11">
        <v>0</v>
      </c>
      <c r="AV19" s="11">
        <v>0</v>
      </c>
      <c r="AW19" s="11">
        <v>0</v>
      </c>
      <c r="AX19" s="11">
        <f>AW19-AV19</f>
        <v>0</v>
      </c>
      <c r="AY19" s="11">
        <f>IF(AV19=0,0,AW19/AV19*100)</f>
        <v>0</v>
      </c>
      <c r="AZ19" s="11">
        <v>0</v>
      </c>
      <c r="BA19" s="11">
        <v>15744.72</v>
      </c>
      <c r="BB19" s="11">
        <v>5248.24</v>
      </c>
      <c r="BC19" s="11">
        <v>15744.72</v>
      </c>
      <c r="BD19" s="11">
        <f>BC19-BB19</f>
        <v>10496.48</v>
      </c>
      <c r="BE19" s="11">
        <f>IF(BB19=0,0,BC19/BB19*100)</f>
        <v>300</v>
      </c>
      <c r="BF19" s="11">
        <v>0</v>
      </c>
      <c r="BG19" s="11">
        <v>0</v>
      </c>
      <c r="BH19" s="11">
        <v>0</v>
      </c>
      <c r="BI19" s="11">
        <v>1</v>
      </c>
      <c r="BJ19" s="11">
        <f>BI19-BH19</f>
        <v>1</v>
      </c>
      <c r="BK19" s="11">
        <f>IF(BH19=0,0,BI19/BH19*100)</f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f>BO19-BN19</f>
        <v>0</v>
      </c>
      <c r="BQ19" s="11">
        <f>IF(BN19=0,0,BO19/BN19*100)</f>
        <v>0</v>
      </c>
    </row>
    <row r="20" spans="1:69" x14ac:dyDescent="0.2">
      <c r="A20" s="10"/>
      <c r="B20" s="10">
        <v>25010000</v>
      </c>
      <c r="C20" s="10" t="s">
        <v>34</v>
      </c>
      <c r="D20" s="11">
        <v>3623773</v>
      </c>
      <c r="E20" s="11">
        <v>3352171.48</v>
      </c>
      <c r="F20" s="11">
        <v>1117390.4933333334</v>
      </c>
      <c r="G20" s="11">
        <v>467174.39</v>
      </c>
      <c r="H20" s="11">
        <f>G20-F20</f>
        <v>-650216.10333333339</v>
      </c>
      <c r="I20" s="11">
        <f>IF(F20=0,0,G20/F20*100)</f>
        <v>41.809411551941253</v>
      </c>
      <c r="J20" s="11">
        <v>2948058</v>
      </c>
      <c r="K20" s="11">
        <v>2676456.48</v>
      </c>
      <c r="L20" s="11">
        <v>892152.16</v>
      </c>
      <c r="M20" s="11">
        <v>457070.58</v>
      </c>
      <c r="N20" s="11">
        <f>M20-L20</f>
        <v>-435081.58</v>
      </c>
      <c r="O20" s="11">
        <f>IF(L20=0,0,M20/L20*100)</f>
        <v>51.232357045461839</v>
      </c>
      <c r="P20" s="11">
        <v>671475</v>
      </c>
      <c r="Q20" s="11">
        <v>671475</v>
      </c>
      <c r="R20" s="11">
        <v>223825</v>
      </c>
      <c r="S20" s="11">
        <v>9401.09</v>
      </c>
      <c r="T20" s="11">
        <f>S20-R20</f>
        <v>-214423.91</v>
      </c>
      <c r="U20" s="11">
        <f>IF(R20=0,0,S20/R20*100)</f>
        <v>4.2001965821512339</v>
      </c>
      <c r="V20" s="11">
        <v>671475</v>
      </c>
      <c r="W20" s="11">
        <v>671475</v>
      </c>
      <c r="X20" s="11">
        <v>223825</v>
      </c>
      <c r="Y20" s="11">
        <v>9401.09</v>
      </c>
      <c r="Z20" s="11">
        <f>Y20-X20</f>
        <v>-214423.91</v>
      </c>
      <c r="AA20" s="11">
        <f>IF(X20=0,0,Y20/X20*100)</f>
        <v>4.2001965821512339</v>
      </c>
      <c r="AB20" s="11">
        <v>4240</v>
      </c>
      <c r="AC20" s="11">
        <v>4240</v>
      </c>
      <c r="AD20" s="11">
        <v>1413.3333333333333</v>
      </c>
      <c r="AE20" s="11">
        <v>702.72</v>
      </c>
      <c r="AF20" s="11">
        <f>AE20-AD20</f>
        <v>-710.61333333333323</v>
      </c>
      <c r="AG20" s="11">
        <f>IF(AD20=0,0,AE20/AD20*100)</f>
        <v>49.720754716981133</v>
      </c>
      <c r="AH20" s="11">
        <v>0</v>
      </c>
      <c r="AI20" s="11">
        <v>0</v>
      </c>
      <c r="AJ20" s="11">
        <v>0</v>
      </c>
      <c r="AK20" s="11">
        <v>0</v>
      </c>
      <c r="AL20" s="11">
        <f>AK20-AJ20</f>
        <v>0</v>
      </c>
      <c r="AM20" s="11">
        <f>IF(AJ20=0,0,AK20/AJ20*100)</f>
        <v>0</v>
      </c>
      <c r="AN20" s="11">
        <v>4240</v>
      </c>
      <c r="AO20" s="11">
        <v>4240</v>
      </c>
      <c r="AP20" s="11">
        <v>1413.3333333333333</v>
      </c>
      <c r="AQ20" s="11">
        <v>701.72</v>
      </c>
      <c r="AR20" s="11">
        <f>AQ20-AP20</f>
        <v>-711.61333333333323</v>
      </c>
      <c r="AS20" s="11">
        <f>IF(AP20=0,0,AQ20/AP20*100)</f>
        <v>49.650000000000006</v>
      </c>
      <c r="AT20" s="11">
        <v>0</v>
      </c>
      <c r="AU20" s="11">
        <v>0</v>
      </c>
      <c r="AV20" s="11">
        <v>0</v>
      </c>
      <c r="AW20" s="11">
        <v>0</v>
      </c>
      <c r="AX20" s="11">
        <f>AW20-AV20</f>
        <v>0</v>
      </c>
      <c r="AY20" s="11">
        <f>IF(AV20=0,0,AW20/AV20*100)</f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f>BC20-BB20</f>
        <v>0</v>
      </c>
      <c r="BE20" s="11">
        <f>IF(BB20=0,0,BC20/BB20*100)</f>
        <v>0</v>
      </c>
      <c r="BF20" s="11">
        <v>0</v>
      </c>
      <c r="BG20" s="11">
        <v>0</v>
      </c>
      <c r="BH20" s="11">
        <v>0</v>
      </c>
      <c r="BI20" s="11">
        <v>1</v>
      </c>
      <c r="BJ20" s="11">
        <f>BI20-BH20</f>
        <v>1</v>
      </c>
      <c r="BK20" s="11">
        <f>IF(BH20=0,0,BI20/BH20*100)</f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f>BO20-BN20</f>
        <v>0</v>
      </c>
      <c r="BQ20" s="11">
        <f>IF(BN20=0,0,BO20/BN20*100)</f>
        <v>0</v>
      </c>
    </row>
    <row r="21" spans="1:69" x14ac:dyDescent="0.2">
      <c r="A21" s="10"/>
      <c r="B21" s="10">
        <v>25010100</v>
      </c>
      <c r="C21" s="10" t="s">
        <v>35</v>
      </c>
      <c r="D21" s="11">
        <v>3561324</v>
      </c>
      <c r="E21" s="11">
        <v>3289174</v>
      </c>
      <c r="F21" s="11">
        <v>1096391.3333333335</v>
      </c>
      <c r="G21" s="11">
        <v>432547.12</v>
      </c>
      <c r="H21" s="11">
        <f>G21-F21</f>
        <v>-663844.21333333349</v>
      </c>
      <c r="I21" s="11">
        <f>IF(F21=0,0,G21/F21*100)</f>
        <v>39.451891569129508</v>
      </c>
      <c r="J21" s="11">
        <v>2913574</v>
      </c>
      <c r="K21" s="11">
        <v>2641424</v>
      </c>
      <c r="L21" s="11">
        <v>880474.66666666674</v>
      </c>
      <c r="M21" s="11">
        <v>432547.12</v>
      </c>
      <c r="N21" s="11">
        <f>M21-L21</f>
        <v>-447927.54666666675</v>
      </c>
      <c r="O21" s="11">
        <f>IF(L21=0,0,M21/L21*100)</f>
        <v>49.126583236920688</v>
      </c>
      <c r="P21" s="11">
        <v>647750</v>
      </c>
      <c r="Q21" s="11">
        <v>647750</v>
      </c>
      <c r="R21" s="11">
        <v>215916.66666666666</v>
      </c>
      <c r="S21" s="11">
        <v>0</v>
      </c>
      <c r="T21" s="11">
        <f>S21-R21</f>
        <v>-215916.66666666666</v>
      </c>
      <c r="U21" s="11">
        <f>IF(R21=0,0,S21/R21*100)</f>
        <v>0</v>
      </c>
      <c r="V21" s="11">
        <v>647750</v>
      </c>
      <c r="W21" s="11">
        <v>647750</v>
      </c>
      <c r="X21" s="11">
        <v>215916.66666666666</v>
      </c>
      <c r="Y21" s="11">
        <v>0</v>
      </c>
      <c r="Z21" s="11">
        <f>Y21-X21</f>
        <v>-215916.66666666666</v>
      </c>
      <c r="AA21" s="11">
        <f>IF(X21=0,0,Y21/X21*100)</f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f>AE21-AD21</f>
        <v>0</v>
      </c>
      <c r="AG21" s="11">
        <f>IF(AD21=0,0,AE21/AD21*100)</f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f>AQ21-AP21</f>
        <v>0</v>
      </c>
      <c r="AS21" s="11">
        <f>IF(AP21=0,0,AQ21/AP21*100)</f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f>AW21-AV21</f>
        <v>0</v>
      </c>
      <c r="AY21" s="11">
        <f>IF(AV21=0,0,AW21/AV21*100)</f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f>BC21-BB21</f>
        <v>0</v>
      </c>
      <c r="BE21" s="11">
        <f>IF(BB21=0,0,BC21/BB21*100)</f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f>BI21-BH21</f>
        <v>0</v>
      </c>
      <c r="BK21" s="11">
        <f>IF(BH21=0,0,BI21/BH21*100)</f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f>BO21-BN21</f>
        <v>0</v>
      </c>
      <c r="BQ21" s="11">
        <f>IF(BN21=0,0,BO21/BN21*100)</f>
        <v>0</v>
      </c>
    </row>
    <row r="22" spans="1:69" x14ac:dyDescent="0.2">
      <c r="A22" s="10"/>
      <c r="B22" s="10">
        <v>25010300</v>
      </c>
      <c r="C22" s="10" t="s">
        <v>36</v>
      </c>
      <c r="D22" s="11">
        <v>62449</v>
      </c>
      <c r="E22" s="11">
        <v>58874</v>
      </c>
      <c r="F22" s="11">
        <v>19624.666666666664</v>
      </c>
      <c r="G22" s="11">
        <v>29712.27</v>
      </c>
      <c r="H22" s="11">
        <f>G22-F22</f>
        <v>10087.603333333336</v>
      </c>
      <c r="I22" s="11">
        <f>IF(F22=0,0,G22/F22*100)</f>
        <v>151.40267350613178</v>
      </c>
      <c r="J22" s="11">
        <v>34484</v>
      </c>
      <c r="K22" s="11">
        <v>30909</v>
      </c>
      <c r="L22" s="11">
        <v>10303</v>
      </c>
      <c r="M22" s="11">
        <v>19608.46</v>
      </c>
      <c r="N22" s="11">
        <f>M22-L22</f>
        <v>9305.4599999999991</v>
      </c>
      <c r="O22" s="11">
        <f>IF(L22=0,0,M22/L22*100)</f>
        <v>190.3179656410754</v>
      </c>
      <c r="P22" s="11">
        <v>23725</v>
      </c>
      <c r="Q22" s="11">
        <v>23725</v>
      </c>
      <c r="R22" s="11">
        <v>7908.333333333333</v>
      </c>
      <c r="S22" s="11">
        <v>9401.09</v>
      </c>
      <c r="T22" s="11">
        <f>S22-R22</f>
        <v>1492.7566666666671</v>
      </c>
      <c r="U22" s="11">
        <f>IF(R22=0,0,S22/R22*100)</f>
        <v>118.87574288724974</v>
      </c>
      <c r="V22" s="11">
        <v>23725</v>
      </c>
      <c r="W22" s="11">
        <v>23725</v>
      </c>
      <c r="X22" s="11">
        <v>7908.333333333333</v>
      </c>
      <c r="Y22" s="11">
        <v>9401.09</v>
      </c>
      <c r="Z22" s="11">
        <f>Y22-X22</f>
        <v>1492.7566666666671</v>
      </c>
      <c r="AA22" s="11">
        <f>IF(X22=0,0,Y22/X22*100)</f>
        <v>118.87574288724974</v>
      </c>
      <c r="AB22" s="11">
        <v>4240</v>
      </c>
      <c r="AC22" s="11">
        <v>4240</v>
      </c>
      <c r="AD22" s="11">
        <v>1413.3333333333333</v>
      </c>
      <c r="AE22" s="11">
        <v>702.72</v>
      </c>
      <c r="AF22" s="11">
        <f>AE22-AD22</f>
        <v>-710.61333333333323</v>
      </c>
      <c r="AG22" s="11">
        <f>IF(AD22=0,0,AE22/AD22*100)</f>
        <v>49.720754716981133</v>
      </c>
      <c r="AH22" s="11">
        <v>0</v>
      </c>
      <c r="AI22" s="11">
        <v>0</v>
      </c>
      <c r="AJ22" s="11">
        <v>0</v>
      </c>
      <c r="AK22" s="11">
        <v>0</v>
      </c>
      <c r="AL22" s="11">
        <f>AK22-AJ22</f>
        <v>0</v>
      </c>
      <c r="AM22" s="11">
        <f>IF(AJ22=0,0,AK22/AJ22*100)</f>
        <v>0</v>
      </c>
      <c r="AN22" s="11">
        <v>4240</v>
      </c>
      <c r="AO22" s="11">
        <v>4240</v>
      </c>
      <c r="AP22" s="11">
        <v>1413.3333333333333</v>
      </c>
      <c r="AQ22" s="11">
        <v>701.72</v>
      </c>
      <c r="AR22" s="11">
        <f>AQ22-AP22</f>
        <v>-711.61333333333323</v>
      </c>
      <c r="AS22" s="11">
        <f>IF(AP22=0,0,AQ22/AP22*100)</f>
        <v>49.650000000000006</v>
      </c>
      <c r="AT22" s="11">
        <v>0</v>
      </c>
      <c r="AU22" s="11">
        <v>0</v>
      </c>
      <c r="AV22" s="11">
        <v>0</v>
      </c>
      <c r="AW22" s="11">
        <v>0</v>
      </c>
      <c r="AX22" s="11">
        <f>AW22-AV22</f>
        <v>0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1</v>
      </c>
      <c r="BJ22" s="11">
        <f>BI22-BH22</f>
        <v>1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f>BO22-BN22</f>
        <v>0</v>
      </c>
      <c r="BQ22" s="11">
        <f>IF(BN22=0,0,BO22/BN22*100)</f>
        <v>0</v>
      </c>
    </row>
    <row r="23" spans="1:69" x14ac:dyDescent="0.2">
      <c r="A23" s="10"/>
      <c r="B23" s="10">
        <v>25010400</v>
      </c>
      <c r="C23" s="10" t="s">
        <v>37</v>
      </c>
      <c r="D23" s="11">
        <v>0</v>
      </c>
      <c r="E23" s="11">
        <v>4123.4799999999996</v>
      </c>
      <c r="F23" s="11">
        <v>1374.4933333333331</v>
      </c>
      <c r="G23" s="11">
        <v>4915</v>
      </c>
      <c r="H23" s="11">
        <f>G23-F23</f>
        <v>3540.5066666666671</v>
      </c>
      <c r="I23" s="11">
        <f>IF(F23=0,0,G23/F23*100)</f>
        <v>357.58631059202429</v>
      </c>
      <c r="J23" s="11">
        <v>0</v>
      </c>
      <c r="K23" s="11">
        <v>4123.4799999999996</v>
      </c>
      <c r="L23" s="11">
        <v>1374.4933333333331</v>
      </c>
      <c r="M23" s="11">
        <v>4915</v>
      </c>
      <c r="N23" s="11">
        <f>M23-L23</f>
        <v>3540.5066666666671</v>
      </c>
      <c r="O23" s="11">
        <f>IF(L23=0,0,M23/L23*100)</f>
        <v>357.58631059202429</v>
      </c>
      <c r="P23" s="11">
        <v>0</v>
      </c>
      <c r="Q23" s="11">
        <v>0</v>
      </c>
      <c r="R23" s="11">
        <v>0</v>
      </c>
      <c r="S23" s="11">
        <v>0</v>
      </c>
      <c r="T23" s="11">
        <f>S23-R23</f>
        <v>0</v>
      </c>
      <c r="U23" s="11">
        <f>IF(R23=0,0,S23/R23*100)</f>
        <v>0</v>
      </c>
      <c r="V23" s="11">
        <v>0</v>
      </c>
      <c r="W23" s="11">
        <v>0</v>
      </c>
      <c r="X23" s="11">
        <v>0</v>
      </c>
      <c r="Y23" s="11">
        <v>0</v>
      </c>
      <c r="Z23" s="11">
        <f>Y23-X23</f>
        <v>0</v>
      </c>
      <c r="AA23" s="11">
        <f>IF(X23=0,0,Y23/X23*100)</f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f>AE23-AD23</f>
        <v>0</v>
      </c>
      <c r="AG23" s="11">
        <f>IF(AD23=0,0,AE23/AD23*100)</f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f>AQ23-AP23</f>
        <v>0</v>
      </c>
      <c r="AS23" s="11">
        <f>IF(AP23=0,0,AQ23/AP23*100)</f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f>AW23-AV23</f>
        <v>0</v>
      </c>
      <c r="AY23" s="11">
        <f>IF(AV23=0,0,AW23/AV23*100)</f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f>BC23-BB23</f>
        <v>0</v>
      </c>
      <c r="BE23" s="11">
        <f>IF(BB23=0,0,BC23/BB23*100)</f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f>BI23-BH23</f>
        <v>0</v>
      </c>
      <c r="BK23" s="11">
        <f>IF(BH23=0,0,BI23/BH23*100)</f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f>BO23-BN23</f>
        <v>0</v>
      </c>
      <c r="BQ23" s="11">
        <f>IF(BN23=0,0,BO23/BN23*100)</f>
        <v>0</v>
      </c>
    </row>
    <row r="24" spans="1:69" x14ac:dyDescent="0.2">
      <c r="A24" s="10"/>
      <c r="B24" s="10">
        <v>25020000</v>
      </c>
      <c r="C24" s="10" t="s">
        <v>38</v>
      </c>
      <c r="D24" s="11">
        <v>0</v>
      </c>
      <c r="E24" s="11">
        <v>278747.13999999996</v>
      </c>
      <c r="F24" s="11">
        <v>92915.713333333333</v>
      </c>
      <c r="G24" s="11">
        <v>282948.13999999996</v>
      </c>
      <c r="H24" s="11">
        <f>G24-F24</f>
        <v>190032.42666666664</v>
      </c>
      <c r="I24" s="11">
        <f>IF(F24=0,0,G24/F24*100)</f>
        <v>304.52130199434509</v>
      </c>
      <c r="J24" s="11">
        <v>0</v>
      </c>
      <c r="K24" s="11">
        <v>257262.4</v>
      </c>
      <c r="L24" s="11">
        <v>85754.133333333331</v>
      </c>
      <c r="M24" s="11">
        <v>261463.4</v>
      </c>
      <c r="N24" s="11">
        <f>M24-L24</f>
        <v>175709.26666666666</v>
      </c>
      <c r="O24" s="11">
        <f>IF(L24=0,0,M24/L24*100)</f>
        <v>304.89888922749691</v>
      </c>
      <c r="P24" s="11">
        <v>0</v>
      </c>
      <c r="Q24" s="11">
        <v>5740.02</v>
      </c>
      <c r="R24" s="11">
        <v>1913.3400000000001</v>
      </c>
      <c r="S24" s="11">
        <v>5740.02</v>
      </c>
      <c r="T24" s="11">
        <f>S24-R24</f>
        <v>3826.6800000000003</v>
      </c>
      <c r="U24" s="11">
        <f>IF(R24=0,0,S24/R24*100)</f>
        <v>300</v>
      </c>
      <c r="V24" s="11">
        <v>0</v>
      </c>
      <c r="W24" s="11">
        <v>5740.02</v>
      </c>
      <c r="X24" s="11">
        <v>1913.3400000000001</v>
      </c>
      <c r="Y24" s="11">
        <v>5740.02</v>
      </c>
      <c r="Z24" s="11">
        <f>Y24-X24</f>
        <v>3826.6800000000003</v>
      </c>
      <c r="AA24" s="11">
        <f>IF(X24=0,0,Y24/X24*100)</f>
        <v>300</v>
      </c>
      <c r="AB24" s="11">
        <v>0</v>
      </c>
      <c r="AC24" s="11">
        <v>15744.72</v>
      </c>
      <c r="AD24" s="11">
        <v>5248.24</v>
      </c>
      <c r="AE24" s="11">
        <v>15744.72</v>
      </c>
      <c r="AF24" s="11">
        <f>AE24-AD24</f>
        <v>10496.48</v>
      </c>
      <c r="AG24" s="11">
        <f>IF(AD24=0,0,AE24/AD24*100)</f>
        <v>300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15744.72</v>
      </c>
      <c r="BB24" s="11">
        <v>5248.24</v>
      </c>
      <c r="BC24" s="11">
        <v>15744.72</v>
      </c>
      <c r="BD24" s="11">
        <f>BC24-BB24</f>
        <v>10496.48</v>
      </c>
      <c r="BE24" s="11">
        <f>IF(BB24=0,0,BC24/BB24*100)</f>
        <v>300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</row>
    <row r="25" spans="1:69" x14ac:dyDescent="0.2">
      <c r="A25" s="10"/>
      <c r="B25" s="10">
        <v>25020100</v>
      </c>
      <c r="C25" s="10" t="s">
        <v>39</v>
      </c>
      <c r="D25" s="11">
        <v>0</v>
      </c>
      <c r="E25" s="11">
        <v>257262.4</v>
      </c>
      <c r="F25" s="11">
        <v>85754.133333333331</v>
      </c>
      <c r="G25" s="11">
        <v>261463.4</v>
      </c>
      <c r="H25" s="11">
        <f>G25-F25</f>
        <v>175709.26666666666</v>
      </c>
      <c r="I25" s="11">
        <f>IF(F25=0,0,G25/F25*100)</f>
        <v>304.89888922749691</v>
      </c>
      <c r="J25" s="11">
        <v>0</v>
      </c>
      <c r="K25" s="11">
        <v>257262.4</v>
      </c>
      <c r="L25" s="11">
        <v>85754.133333333331</v>
      </c>
      <c r="M25" s="11">
        <v>261463.4</v>
      </c>
      <c r="N25" s="11">
        <f>M25-L25</f>
        <v>175709.26666666666</v>
      </c>
      <c r="O25" s="11">
        <f>IF(L25=0,0,M25/L25*100)</f>
        <v>304.89888922749691</v>
      </c>
      <c r="P25" s="11">
        <v>0</v>
      </c>
      <c r="Q25" s="11">
        <v>0</v>
      </c>
      <c r="R25" s="11">
        <v>0</v>
      </c>
      <c r="S25" s="11">
        <v>0</v>
      </c>
      <c r="T25" s="11">
        <f>S25-R25</f>
        <v>0</v>
      </c>
      <c r="U25" s="11">
        <f>IF(R25=0,0,S25/R25*100)</f>
        <v>0</v>
      </c>
      <c r="V25" s="11">
        <v>0</v>
      </c>
      <c r="W25" s="11">
        <v>0</v>
      </c>
      <c r="X25" s="11">
        <v>0</v>
      </c>
      <c r="Y25" s="11">
        <v>0</v>
      </c>
      <c r="Z25" s="11">
        <f>Y25-X25</f>
        <v>0</v>
      </c>
      <c r="AA25" s="11">
        <f>IF(X25=0,0,Y25/X25*100)</f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f>AE25-AD25</f>
        <v>0</v>
      </c>
      <c r="AG25" s="11">
        <f>IF(AD25=0,0,AE25/AD25*100)</f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</row>
    <row r="26" spans="1:69" x14ac:dyDescent="0.2">
      <c r="A26" s="10"/>
      <c r="B26" s="10">
        <v>25020200</v>
      </c>
      <c r="C26" s="10" t="s">
        <v>40</v>
      </c>
      <c r="D26" s="11">
        <v>0</v>
      </c>
      <c r="E26" s="11">
        <v>21484.739999999998</v>
      </c>
      <c r="F26" s="11">
        <v>7161.58</v>
      </c>
      <c r="G26" s="11">
        <v>21484.739999999998</v>
      </c>
      <c r="H26" s="11">
        <f>G26-F26</f>
        <v>14323.159999999998</v>
      </c>
      <c r="I26" s="11">
        <f>IF(F26=0,0,G26/F26*100)</f>
        <v>299.99999999999994</v>
      </c>
      <c r="J26" s="11">
        <v>0</v>
      </c>
      <c r="K26" s="11">
        <v>0</v>
      </c>
      <c r="L26" s="11">
        <v>0</v>
      </c>
      <c r="M26" s="11">
        <v>0</v>
      </c>
      <c r="N26" s="11">
        <f>M26-L26</f>
        <v>0</v>
      </c>
      <c r="O26" s="11">
        <f>IF(L26=0,0,M26/L26*100)</f>
        <v>0</v>
      </c>
      <c r="P26" s="11">
        <v>0</v>
      </c>
      <c r="Q26" s="11">
        <v>5740.02</v>
      </c>
      <c r="R26" s="11">
        <v>1913.3400000000001</v>
      </c>
      <c r="S26" s="11">
        <v>5740.02</v>
      </c>
      <c r="T26" s="11">
        <f>S26-R26</f>
        <v>3826.6800000000003</v>
      </c>
      <c r="U26" s="11">
        <f>IF(R26=0,0,S26/R26*100)</f>
        <v>300</v>
      </c>
      <c r="V26" s="11">
        <v>0</v>
      </c>
      <c r="W26" s="11">
        <v>5740.02</v>
      </c>
      <c r="X26" s="11">
        <v>1913.3400000000001</v>
      </c>
      <c r="Y26" s="11">
        <v>5740.02</v>
      </c>
      <c r="Z26" s="11">
        <f>Y26-X26</f>
        <v>3826.6800000000003</v>
      </c>
      <c r="AA26" s="11">
        <f>IF(X26=0,0,Y26/X26*100)</f>
        <v>300</v>
      </c>
      <c r="AB26" s="11">
        <v>0</v>
      </c>
      <c r="AC26" s="11">
        <v>15744.72</v>
      </c>
      <c r="AD26" s="11">
        <v>5248.24</v>
      </c>
      <c r="AE26" s="11">
        <v>15744.72</v>
      </c>
      <c r="AF26" s="11">
        <f>AE26-AD26</f>
        <v>10496.48</v>
      </c>
      <c r="AG26" s="11">
        <f>IF(AD26=0,0,AE26/AD26*100)</f>
        <v>300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15744.72</v>
      </c>
      <c r="BB26" s="11">
        <v>5248.24</v>
      </c>
      <c r="BC26" s="11">
        <v>15744.72</v>
      </c>
      <c r="BD26" s="11">
        <f>BC26-BB26</f>
        <v>10496.48</v>
      </c>
      <c r="BE26" s="11">
        <f>IF(BB26=0,0,BC26/BB26*100)</f>
        <v>300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</row>
    <row r="27" spans="1:69" x14ac:dyDescent="0.2">
      <c r="A27" s="10"/>
      <c r="B27" s="10">
        <v>30000000</v>
      </c>
      <c r="C27" s="10" t="s">
        <v>41</v>
      </c>
      <c r="D27" s="11">
        <v>549850</v>
      </c>
      <c r="E27" s="11">
        <v>549850</v>
      </c>
      <c r="F27" s="11">
        <v>20490</v>
      </c>
      <c r="G27" s="11">
        <v>121520.61</v>
      </c>
      <c r="H27" s="11">
        <f>G27-F27</f>
        <v>101030.61</v>
      </c>
      <c r="I27" s="11">
        <f>IF(F27=0,0,G27/F27*100)</f>
        <v>593.07276720351388</v>
      </c>
      <c r="J27" s="11">
        <v>0</v>
      </c>
      <c r="K27" s="11">
        <v>0</v>
      </c>
      <c r="L27" s="11">
        <v>0</v>
      </c>
      <c r="M27" s="11">
        <v>0</v>
      </c>
      <c r="N27" s="11">
        <f>M27-L27</f>
        <v>0</v>
      </c>
      <c r="O27" s="11">
        <f>IF(L27=0,0,M27/L27*100)</f>
        <v>0</v>
      </c>
      <c r="P27" s="11">
        <v>549850</v>
      </c>
      <c r="Q27" s="11">
        <v>549850</v>
      </c>
      <c r="R27" s="11">
        <v>20490</v>
      </c>
      <c r="S27" s="11">
        <v>121520.61</v>
      </c>
      <c r="T27" s="11">
        <f>S27-R27</f>
        <v>101030.61</v>
      </c>
      <c r="U27" s="11">
        <f>IF(R27=0,0,S27/R27*100)</f>
        <v>593.07276720351388</v>
      </c>
      <c r="V27" s="11">
        <v>549850</v>
      </c>
      <c r="W27" s="11">
        <v>549850</v>
      </c>
      <c r="X27" s="11">
        <v>20490</v>
      </c>
      <c r="Y27" s="11">
        <v>121520.61</v>
      </c>
      <c r="Z27" s="11">
        <f>Y27-X27</f>
        <v>101030.61</v>
      </c>
      <c r="AA27" s="11">
        <f>IF(X27=0,0,Y27/X27*100)</f>
        <v>593.07276720351388</v>
      </c>
      <c r="AB27" s="11">
        <v>0</v>
      </c>
      <c r="AC27" s="11">
        <v>0</v>
      </c>
      <c r="AD27" s="11">
        <v>0</v>
      </c>
      <c r="AE27" s="11">
        <v>0</v>
      </c>
      <c r="AF27" s="11">
        <f>AE27-AD27</f>
        <v>0</v>
      </c>
      <c r="AG27" s="11">
        <f>IF(AD27=0,0,AE27/AD27*100)</f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</row>
    <row r="28" spans="1:69" x14ac:dyDescent="0.2">
      <c r="A28" s="10"/>
      <c r="B28" s="10">
        <v>31000000</v>
      </c>
      <c r="C28" s="10" t="s">
        <v>42</v>
      </c>
      <c r="D28" s="11">
        <v>0</v>
      </c>
      <c r="E28" s="11">
        <v>0</v>
      </c>
      <c r="F28" s="11">
        <v>0</v>
      </c>
      <c r="G28" s="11">
        <v>16500</v>
      </c>
      <c r="H28" s="11">
        <f>G28-F28</f>
        <v>16500</v>
      </c>
      <c r="I28" s="11">
        <f>IF(F28=0,0,G28/F28*100)</f>
        <v>0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0</v>
      </c>
      <c r="Q28" s="11">
        <v>0</v>
      </c>
      <c r="R28" s="11">
        <v>0</v>
      </c>
      <c r="S28" s="11">
        <v>16500</v>
      </c>
      <c r="T28" s="11">
        <f>S28-R28</f>
        <v>16500</v>
      </c>
      <c r="U28" s="11">
        <f>IF(R28=0,0,S28/R28*100)</f>
        <v>0</v>
      </c>
      <c r="V28" s="11">
        <v>0</v>
      </c>
      <c r="W28" s="11">
        <v>0</v>
      </c>
      <c r="X28" s="11">
        <v>0</v>
      </c>
      <c r="Y28" s="11">
        <v>16500</v>
      </c>
      <c r="Z28" s="11">
        <f>Y28-X28</f>
        <v>16500</v>
      </c>
      <c r="AA28" s="11">
        <f>IF(X28=0,0,Y28/X28*100)</f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f>AE28-AD28</f>
        <v>0</v>
      </c>
      <c r="AG28" s="11">
        <f>IF(AD28=0,0,AE28/AD28*100)</f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f>AK28-AJ28</f>
        <v>0</v>
      </c>
      <c r="AM28" s="11">
        <f>IF(AJ28=0,0,AK28/AJ28*100)</f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f>AQ28-AP28</f>
        <v>0</v>
      </c>
      <c r="AS28" s="11">
        <f>IF(AP28=0,0,AQ28/AP28*100)</f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f>AW28-AV28</f>
        <v>0</v>
      </c>
      <c r="AY28" s="11">
        <f>IF(AV28=0,0,AW28/AV28*100)</f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f>BC28-BB28</f>
        <v>0</v>
      </c>
      <c r="BE28" s="11">
        <f>IF(BB28=0,0,BC28/BB28*100)</f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f>BI28-BH28</f>
        <v>0</v>
      </c>
      <c r="BK28" s="11">
        <f>IF(BH28=0,0,BI28/BH28*100)</f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f>BO28-BN28</f>
        <v>0</v>
      </c>
      <c r="BQ28" s="11">
        <f>IF(BN28=0,0,BO28/BN28*100)</f>
        <v>0</v>
      </c>
    </row>
    <row r="29" spans="1:69" x14ac:dyDescent="0.2">
      <c r="A29" s="10"/>
      <c r="B29" s="10">
        <v>31030000</v>
      </c>
      <c r="C29" s="10" t="s">
        <v>43</v>
      </c>
      <c r="D29" s="11">
        <v>0</v>
      </c>
      <c r="E29" s="11">
        <v>0</v>
      </c>
      <c r="F29" s="11">
        <v>0</v>
      </c>
      <c r="G29" s="11">
        <v>16500</v>
      </c>
      <c r="H29" s="11">
        <f>G29-F29</f>
        <v>16500</v>
      </c>
      <c r="I29" s="11">
        <f>IF(F29=0,0,G29/F29*100)</f>
        <v>0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0</v>
      </c>
      <c r="Q29" s="11">
        <v>0</v>
      </c>
      <c r="R29" s="11">
        <v>0</v>
      </c>
      <c r="S29" s="11">
        <v>16500</v>
      </c>
      <c r="T29" s="11">
        <f>S29-R29</f>
        <v>16500</v>
      </c>
      <c r="U29" s="11">
        <f>IF(R29=0,0,S29/R29*100)</f>
        <v>0</v>
      </c>
      <c r="V29" s="11">
        <v>0</v>
      </c>
      <c r="W29" s="11">
        <v>0</v>
      </c>
      <c r="X29" s="11">
        <v>0</v>
      </c>
      <c r="Y29" s="11">
        <v>16500</v>
      </c>
      <c r="Z29" s="11">
        <f>Y29-X29</f>
        <v>16500</v>
      </c>
      <c r="AA29" s="11">
        <f>IF(X29=0,0,Y29/X29*100)</f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f>AE29-AD29</f>
        <v>0</v>
      </c>
      <c r="AG29" s="11">
        <f>IF(AD29=0,0,AE29/AD29*100)</f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f>AK29-AJ29</f>
        <v>0</v>
      </c>
      <c r="AM29" s="11">
        <f>IF(AJ29=0,0,AK29/AJ29*100)</f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f>AQ29-AP29</f>
        <v>0</v>
      </c>
      <c r="AS29" s="11">
        <f>IF(AP29=0,0,AQ29/AP29*100)</f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f>AW29-AV29</f>
        <v>0</v>
      </c>
      <c r="AY29" s="11">
        <f>IF(AV29=0,0,AW29/AV29*100)</f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f>BC29-BB29</f>
        <v>0</v>
      </c>
      <c r="BE29" s="11">
        <f>IF(BB29=0,0,BC29/BB29*100)</f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f>BI29-BH29</f>
        <v>0</v>
      </c>
      <c r="BK29" s="11">
        <f>IF(BH29=0,0,BI29/BH29*100)</f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f>BO29-BN29</f>
        <v>0</v>
      </c>
      <c r="BQ29" s="11">
        <f>IF(BN29=0,0,BO29/BN29*100)</f>
        <v>0</v>
      </c>
    </row>
    <row r="30" spans="1:69" x14ac:dyDescent="0.2">
      <c r="A30" s="10"/>
      <c r="B30" s="10">
        <v>33000000</v>
      </c>
      <c r="C30" s="10" t="s">
        <v>44</v>
      </c>
      <c r="D30" s="11">
        <v>549850</v>
      </c>
      <c r="E30" s="11">
        <v>549850</v>
      </c>
      <c r="F30" s="11">
        <v>20490</v>
      </c>
      <c r="G30" s="11">
        <v>105020.61</v>
      </c>
      <c r="H30" s="11">
        <f>G30-F30</f>
        <v>84530.61</v>
      </c>
      <c r="I30" s="11">
        <f>IF(F30=0,0,G30/F30*100)</f>
        <v>512.54568081991215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549850</v>
      </c>
      <c r="Q30" s="11">
        <v>549850</v>
      </c>
      <c r="R30" s="11">
        <v>20490</v>
      </c>
      <c r="S30" s="11">
        <v>105020.61</v>
      </c>
      <c r="T30" s="11">
        <f>S30-R30</f>
        <v>84530.61</v>
      </c>
      <c r="U30" s="11">
        <f>IF(R30=0,0,S30/R30*100)</f>
        <v>512.54568081991215</v>
      </c>
      <c r="V30" s="11">
        <v>549850</v>
      </c>
      <c r="W30" s="11">
        <v>549850</v>
      </c>
      <c r="X30" s="11">
        <v>20490</v>
      </c>
      <c r="Y30" s="11">
        <v>105020.61</v>
      </c>
      <c r="Z30" s="11">
        <f>Y30-X30</f>
        <v>84530.61</v>
      </c>
      <c r="AA30" s="11">
        <f>IF(X30=0,0,Y30/X30*100)</f>
        <v>512.54568081991215</v>
      </c>
      <c r="AB30" s="11">
        <v>0</v>
      </c>
      <c r="AC30" s="11">
        <v>0</v>
      </c>
      <c r="AD30" s="11">
        <v>0</v>
      </c>
      <c r="AE30" s="11">
        <v>0</v>
      </c>
      <c r="AF30" s="11">
        <f>AE30-AD30</f>
        <v>0</v>
      </c>
      <c r="AG30" s="11">
        <f>IF(AD30=0,0,AE30/AD30*100)</f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f>AK30-AJ30</f>
        <v>0</v>
      </c>
      <c r="AM30" s="11">
        <f>IF(AJ30=0,0,AK30/AJ30*100)</f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f>AW30-AV30</f>
        <v>0</v>
      </c>
      <c r="AY30" s="11">
        <f>IF(AV30=0,0,AW30/AV30*100)</f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f>BC30-BB30</f>
        <v>0</v>
      </c>
      <c r="BE30" s="11">
        <f>IF(BB30=0,0,BC30/BB30*100)</f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f>BI30-BH30</f>
        <v>0</v>
      </c>
      <c r="BK30" s="11">
        <f>IF(BH30=0,0,BI30/BH30*100)</f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f>BO30-BN30</f>
        <v>0</v>
      </c>
      <c r="BQ30" s="11">
        <f>IF(BN30=0,0,BO30/BN30*100)</f>
        <v>0</v>
      </c>
    </row>
    <row r="31" spans="1:69" x14ac:dyDescent="0.2">
      <c r="A31" s="10"/>
      <c r="B31" s="10">
        <v>33010000</v>
      </c>
      <c r="C31" s="10" t="s">
        <v>45</v>
      </c>
      <c r="D31" s="11">
        <v>549850</v>
      </c>
      <c r="E31" s="11">
        <v>549850</v>
      </c>
      <c r="F31" s="11">
        <v>20490</v>
      </c>
      <c r="G31" s="11">
        <v>105020.61</v>
      </c>
      <c r="H31" s="11">
        <f>G31-F31</f>
        <v>84530.61</v>
      </c>
      <c r="I31" s="11">
        <f>IF(F31=0,0,G31/F31*100)</f>
        <v>512.54568081991215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549850</v>
      </c>
      <c r="Q31" s="11">
        <v>549850</v>
      </c>
      <c r="R31" s="11">
        <v>20490</v>
      </c>
      <c r="S31" s="11">
        <v>105020.61</v>
      </c>
      <c r="T31" s="11">
        <f>S31-R31</f>
        <v>84530.61</v>
      </c>
      <c r="U31" s="11">
        <f>IF(R31=0,0,S31/R31*100)</f>
        <v>512.54568081991215</v>
      </c>
      <c r="V31" s="11">
        <v>549850</v>
      </c>
      <c r="W31" s="11">
        <v>549850</v>
      </c>
      <c r="X31" s="11">
        <v>20490</v>
      </c>
      <c r="Y31" s="11">
        <v>105020.61</v>
      </c>
      <c r="Z31" s="11">
        <f>Y31-X31</f>
        <v>84530.61</v>
      </c>
      <c r="AA31" s="11">
        <f>IF(X31=0,0,Y31/X31*100)</f>
        <v>512.54568081991215</v>
      </c>
      <c r="AB31" s="11">
        <v>0</v>
      </c>
      <c r="AC31" s="11">
        <v>0</v>
      </c>
      <c r="AD31" s="11">
        <v>0</v>
      </c>
      <c r="AE31" s="11">
        <v>0</v>
      </c>
      <c r="AF31" s="11">
        <f>AE31-AD31</f>
        <v>0</v>
      </c>
      <c r="AG31" s="11">
        <f>IF(AD31=0,0,AE31/AD31*100)</f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f>AW31-AV31</f>
        <v>0</v>
      </c>
      <c r="AY31" s="11">
        <f>IF(AV31=0,0,AW31/AV31*100)</f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f>BC31-BB31</f>
        <v>0</v>
      </c>
      <c r="BE31" s="11">
        <f>IF(BB31=0,0,BC31/BB31*100)</f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f>BI31-BH31</f>
        <v>0</v>
      </c>
      <c r="BK31" s="11">
        <f>IF(BH31=0,0,BI31/BH31*100)</f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</row>
    <row r="32" spans="1:69" x14ac:dyDescent="0.2">
      <c r="A32" s="10"/>
      <c r="B32" s="10">
        <v>33010100</v>
      </c>
      <c r="C32" s="10" t="s">
        <v>46</v>
      </c>
      <c r="D32" s="11">
        <v>549850</v>
      </c>
      <c r="E32" s="11">
        <v>549850</v>
      </c>
      <c r="F32" s="11">
        <v>20490</v>
      </c>
      <c r="G32" s="11">
        <v>105020.61</v>
      </c>
      <c r="H32" s="11">
        <f>G32-F32</f>
        <v>84530.61</v>
      </c>
      <c r="I32" s="11">
        <f>IF(F32=0,0,G32/F32*100)</f>
        <v>512.54568081991215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549850</v>
      </c>
      <c r="Q32" s="11">
        <v>549850</v>
      </c>
      <c r="R32" s="11">
        <v>20490</v>
      </c>
      <c r="S32" s="11">
        <v>105020.61</v>
      </c>
      <c r="T32" s="11">
        <f>S32-R32</f>
        <v>84530.61</v>
      </c>
      <c r="U32" s="11">
        <f>IF(R32=0,0,S32/R32*100)</f>
        <v>512.54568081991215</v>
      </c>
      <c r="V32" s="11">
        <v>549850</v>
      </c>
      <c r="W32" s="11">
        <v>549850</v>
      </c>
      <c r="X32" s="11">
        <v>20490</v>
      </c>
      <c r="Y32" s="11">
        <v>105020.61</v>
      </c>
      <c r="Z32" s="11">
        <f>Y32-X32</f>
        <v>84530.61</v>
      </c>
      <c r="AA32" s="11">
        <f>IF(X32=0,0,Y32/X32*100)</f>
        <v>512.54568081991215</v>
      </c>
      <c r="AB32" s="11">
        <v>0</v>
      </c>
      <c r="AC32" s="11">
        <v>0</v>
      </c>
      <c r="AD32" s="11">
        <v>0</v>
      </c>
      <c r="AE32" s="11">
        <v>0</v>
      </c>
      <c r="AF32" s="11">
        <f>AE32-AD32</f>
        <v>0</v>
      </c>
      <c r="AG32" s="11">
        <f>IF(AD32=0,0,AE32/AD32*100)</f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f>AK32-AJ32</f>
        <v>0</v>
      </c>
      <c r="AM32" s="11">
        <f>IF(AJ32=0,0,AK32/AJ32*100)</f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f>AQ32-AP32</f>
        <v>0</v>
      </c>
      <c r="AS32" s="11">
        <f>IF(AP32=0,0,AQ32/AP32*100)</f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f>AW32-AV32</f>
        <v>0</v>
      </c>
      <c r="AY32" s="11">
        <f>IF(AV32=0,0,AW32/AV32*100)</f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f>BC32-BB32</f>
        <v>0</v>
      </c>
      <c r="BE32" s="11">
        <f>IF(BB32=0,0,BC32/BB32*100)</f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</row>
    <row r="33" spans="1:69" x14ac:dyDescent="0.2">
      <c r="A33" s="10"/>
      <c r="B33" s="10">
        <v>40000000</v>
      </c>
      <c r="C33" s="10" t="s">
        <v>47</v>
      </c>
      <c r="D33" s="11">
        <v>0</v>
      </c>
      <c r="E33" s="11">
        <v>8423293</v>
      </c>
      <c r="F33" s="11">
        <v>8423293</v>
      </c>
      <c r="G33" s="11">
        <v>5046025</v>
      </c>
      <c r="H33" s="11">
        <f>G33-F33</f>
        <v>-3377268</v>
      </c>
      <c r="I33" s="11">
        <f>IF(F33=0,0,G33/F33*100)</f>
        <v>59.905609362039293</v>
      </c>
      <c r="J33" s="11">
        <v>0</v>
      </c>
      <c r="K33" s="11">
        <v>8423293</v>
      </c>
      <c r="L33" s="11">
        <v>8423293</v>
      </c>
      <c r="M33" s="11">
        <v>2546025</v>
      </c>
      <c r="N33" s="11">
        <f>M33-L33</f>
        <v>-5877268</v>
      </c>
      <c r="O33" s="11">
        <f>IF(L33=0,0,M33/L33*100)</f>
        <v>30.22600543516651</v>
      </c>
      <c r="P33" s="11">
        <v>0</v>
      </c>
      <c r="Q33" s="11">
        <v>0</v>
      </c>
      <c r="R33" s="11">
        <v>0</v>
      </c>
      <c r="S33" s="11">
        <v>2500000</v>
      </c>
      <c r="T33" s="11">
        <f>S33-R33</f>
        <v>2500000</v>
      </c>
      <c r="U33" s="11">
        <f>IF(R33=0,0,S33/R33*100)</f>
        <v>0</v>
      </c>
      <c r="V33" s="11">
        <v>0</v>
      </c>
      <c r="W33" s="11">
        <v>0</v>
      </c>
      <c r="X33" s="11">
        <v>0</v>
      </c>
      <c r="Y33" s="11">
        <v>2500000</v>
      </c>
      <c r="Z33" s="11">
        <f>Y33-X33</f>
        <v>2500000</v>
      </c>
      <c r="AA33" s="11">
        <f>IF(X33=0,0,Y33/X33*100)</f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f>AE33-AD33</f>
        <v>0</v>
      </c>
      <c r="AG33" s="11">
        <f>IF(AD33=0,0,AE33/AD33*100)</f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f>AK33-AJ33</f>
        <v>0</v>
      </c>
      <c r="AM33" s="11">
        <f>IF(AJ33=0,0,AK33/AJ33*100)</f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f>AQ33-AP33</f>
        <v>0</v>
      </c>
      <c r="AS33" s="11">
        <f>IF(AP33=0,0,AQ33/AP33*100)</f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f>AW33-AV33</f>
        <v>0</v>
      </c>
      <c r="AY33" s="11">
        <f>IF(AV33=0,0,AW33/AV33*100)</f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f>BI33-BH33</f>
        <v>0</v>
      </c>
      <c r="BK33" s="11">
        <f>IF(BH33=0,0,BI33/BH33*100)</f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</row>
    <row r="34" spans="1:69" x14ac:dyDescent="0.2">
      <c r="A34" s="10"/>
      <c r="B34" s="10">
        <v>41000000</v>
      </c>
      <c r="C34" s="10" t="s">
        <v>48</v>
      </c>
      <c r="D34" s="11">
        <v>0</v>
      </c>
      <c r="E34" s="11">
        <v>8423293</v>
      </c>
      <c r="F34" s="11">
        <v>8423293</v>
      </c>
      <c r="G34" s="11">
        <v>5046025</v>
      </c>
      <c r="H34" s="11">
        <f>G34-F34</f>
        <v>-3377268</v>
      </c>
      <c r="I34" s="11">
        <f>IF(F34=0,0,G34/F34*100)</f>
        <v>59.905609362039293</v>
      </c>
      <c r="J34" s="11">
        <v>0</v>
      </c>
      <c r="K34" s="11">
        <v>8423293</v>
      </c>
      <c r="L34" s="11">
        <v>8423293</v>
      </c>
      <c r="M34" s="11">
        <v>2546025</v>
      </c>
      <c r="N34" s="11">
        <f>M34-L34</f>
        <v>-5877268</v>
      </c>
      <c r="O34" s="11">
        <f>IF(L34=0,0,M34/L34*100)</f>
        <v>30.22600543516651</v>
      </c>
      <c r="P34" s="11">
        <v>0</v>
      </c>
      <c r="Q34" s="11">
        <v>0</v>
      </c>
      <c r="R34" s="11">
        <v>0</v>
      </c>
      <c r="S34" s="11">
        <v>2500000</v>
      </c>
      <c r="T34" s="11">
        <f>S34-R34</f>
        <v>2500000</v>
      </c>
      <c r="U34" s="11">
        <f>IF(R34=0,0,S34/R34*100)</f>
        <v>0</v>
      </c>
      <c r="V34" s="11">
        <v>0</v>
      </c>
      <c r="W34" s="11">
        <v>0</v>
      </c>
      <c r="X34" s="11">
        <v>0</v>
      </c>
      <c r="Y34" s="11">
        <v>2500000</v>
      </c>
      <c r="Z34" s="11">
        <f>Y34-X34</f>
        <v>2500000</v>
      </c>
      <c r="AA34" s="11">
        <f>IF(X34=0,0,Y34/X34*100)</f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f>AE34-AD34</f>
        <v>0</v>
      </c>
      <c r="AG34" s="11">
        <f>IF(AD34=0,0,AE34/AD34*100)</f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f>AK34-AJ34</f>
        <v>0</v>
      </c>
      <c r="AM34" s="11">
        <f>IF(AJ34=0,0,AK34/AJ34*100)</f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f>AQ34-AP34</f>
        <v>0</v>
      </c>
      <c r="AS34" s="11">
        <f>IF(AP34=0,0,AQ34/AP34*100)</f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f>AW34-AV34</f>
        <v>0</v>
      </c>
      <c r="AY34" s="11">
        <f>IF(AV34=0,0,AW34/AV34*100)</f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f>BC34-BB34</f>
        <v>0</v>
      </c>
      <c r="BE34" s="11">
        <f>IF(BB34=0,0,BC34/BB34*100)</f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f>BI34-BH34</f>
        <v>0</v>
      </c>
      <c r="BK34" s="11">
        <f>IF(BH34=0,0,BI34/BH34*100)</f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</row>
    <row r="35" spans="1:69" x14ac:dyDescent="0.2">
      <c r="A35" s="10"/>
      <c r="B35" s="10">
        <v>41030000</v>
      </c>
      <c r="C35" s="10" t="s">
        <v>49</v>
      </c>
      <c r="D35" s="11">
        <v>0</v>
      </c>
      <c r="E35" s="11">
        <v>5877268</v>
      </c>
      <c r="F35" s="11">
        <v>5877268</v>
      </c>
      <c r="G35" s="11">
        <v>0</v>
      </c>
      <c r="H35" s="11">
        <f>G35-F35</f>
        <v>-5877268</v>
      </c>
      <c r="I35" s="11">
        <f>IF(F35=0,0,G35/F35*100)</f>
        <v>0</v>
      </c>
      <c r="J35" s="11">
        <v>0</v>
      </c>
      <c r="K35" s="11">
        <v>5877268</v>
      </c>
      <c r="L35" s="11">
        <v>5877268</v>
      </c>
      <c r="M35" s="11">
        <v>0</v>
      </c>
      <c r="N35" s="11">
        <f>M35-L35</f>
        <v>-5877268</v>
      </c>
      <c r="O35" s="11">
        <f>IF(L35=0,0,M35/L35*100)</f>
        <v>0</v>
      </c>
      <c r="P35" s="11">
        <v>0</v>
      </c>
      <c r="Q35" s="11">
        <v>0</v>
      </c>
      <c r="R35" s="11">
        <v>0</v>
      </c>
      <c r="S35" s="11">
        <v>0</v>
      </c>
      <c r="T35" s="11">
        <f>S35-R35</f>
        <v>0</v>
      </c>
      <c r="U35" s="11">
        <f>IF(R35=0,0,S35/R35*100)</f>
        <v>0</v>
      </c>
      <c r="V35" s="11">
        <v>0</v>
      </c>
      <c r="W35" s="11">
        <v>0</v>
      </c>
      <c r="X35" s="11">
        <v>0</v>
      </c>
      <c r="Y35" s="11">
        <v>0</v>
      </c>
      <c r="Z35" s="11">
        <f>Y35-X35</f>
        <v>0</v>
      </c>
      <c r="AA35" s="11">
        <f>IF(X35=0,0,Y35/X35*100)</f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f>AE35-AD35</f>
        <v>0</v>
      </c>
      <c r="AG35" s="11">
        <f>IF(AD35=0,0,AE35/AD35*100)</f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f>AK35-AJ35</f>
        <v>0</v>
      </c>
      <c r="AM35" s="11">
        <f>IF(AJ35=0,0,AK35/AJ35*100)</f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f>AQ35-AP35</f>
        <v>0</v>
      </c>
      <c r="AS35" s="11">
        <f>IF(AP35=0,0,AQ35/AP35*100)</f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f>AW35-AV35</f>
        <v>0</v>
      </c>
      <c r="AY35" s="11">
        <f>IF(AV35=0,0,AW35/AV35*100)</f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f>BC35-BB35</f>
        <v>0</v>
      </c>
      <c r="BE35" s="11">
        <f>IF(BB35=0,0,BC35/BB35*100)</f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f>BI35-BH35</f>
        <v>0</v>
      </c>
      <c r="BK35" s="11">
        <f>IF(BH35=0,0,BI35/BH35*100)</f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f>BO35-BN35</f>
        <v>0</v>
      </c>
      <c r="BQ35" s="11">
        <f>IF(BN35=0,0,BO35/BN35*100)</f>
        <v>0</v>
      </c>
    </row>
    <row r="36" spans="1:69" x14ac:dyDescent="0.2">
      <c r="A36" s="10"/>
      <c r="B36" s="10">
        <v>41031400</v>
      </c>
      <c r="C36" s="10" t="s">
        <v>50</v>
      </c>
      <c r="D36" s="11">
        <v>0</v>
      </c>
      <c r="E36" s="11">
        <v>5877268</v>
      </c>
      <c r="F36" s="11">
        <v>5877268</v>
      </c>
      <c r="G36" s="11">
        <v>0</v>
      </c>
      <c r="H36" s="11">
        <f>G36-F36</f>
        <v>-5877268</v>
      </c>
      <c r="I36" s="11">
        <f>IF(F36=0,0,G36/F36*100)</f>
        <v>0</v>
      </c>
      <c r="J36" s="11">
        <v>0</v>
      </c>
      <c r="K36" s="11">
        <v>5877268</v>
      </c>
      <c r="L36" s="11">
        <v>5877268</v>
      </c>
      <c r="M36" s="11">
        <v>0</v>
      </c>
      <c r="N36" s="11">
        <f>M36-L36</f>
        <v>-5877268</v>
      </c>
      <c r="O36" s="11">
        <f>IF(L36=0,0,M36/L36*100)</f>
        <v>0</v>
      </c>
      <c r="P36" s="11">
        <v>0</v>
      </c>
      <c r="Q36" s="11">
        <v>0</v>
      </c>
      <c r="R36" s="11">
        <v>0</v>
      </c>
      <c r="S36" s="11">
        <v>0</v>
      </c>
      <c r="T36" s="11">
        <f>S36-R36</f>
        <v>0</v>
      </c>
      <c r="U36" s="11">
        <f>IF(R36=0,0,S36/R36*100)</f>
        <v>0</v>
      </c>
      <c r="V36" s="11">
        <v>0</v>
      </c>
      <c r="W36" s="11">
        <v>0</v>
      </c>
      <c r="X36" s="11">
        <v>0</v>
      </c>
      <c r="Y36" s="11">
        <v>0</v>
      </c>
      <c r="Z36" s="11">
        <f>Y36-X36</f>
        <v>0</v>
      </c>
      <c r="AA36" s="11">
        <f>IF(X36=0,0,Y36/X36*100)</f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f>AE36-AD36</f>
        <v>0</v>
      </c>
      <c r="AG36" s="11">
        <f>IF(AD36=0,0,AE36/AD36*100)</f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f>AK36-AJ36</f>
        <v>0</v>
      </c>
      <c r="AM36" s="11">
        <f>IF(AJ36=0,0,AK36/AJ36*100)</f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f>AQ36-AP36</f>
        <v>0</v>
      </c>
      <c r="AS36" s="11">
        <f>IF(AP36=0,0,AQ36/AP36*100)</f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f>AW36-AV36</f>
        <v>0</v>
      </c>
      <c r="AY36" s="11">
        <f>IF(AV36=0,0,AW36/AV36*100)</f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f>BC36-BB36</f>
        <v>0</v>
      </c>
      <c r="BE36" s="11">
        <f>IF(BB36=0,0,BC36/BB36*100)</f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f>BI36-BH36</f>
        <v>0</v>
      </c>
      <c r="BK36" s="11">
        <f>IF(BH36=0,0,BI36/BH36*100)</f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f>BO36-BN36</f>
        <v>0</v>
      </c>
      <c r="BQ36" s="11">
        <f>IF(BN36=0,0,BO36/BN36*100)</f>
        <v>0</v>
      </c>
    </row>
    <row r="37" spans="1:69" x14ac:dyDescent="0.2">
      <c r="A37" s="10"/>
      <c r="B37" s="10">
        <v>41050000</v>
      </c>
      <c r="C37" s="10" t="s">
        <v>51</v>
      </c>
      <c r="D37" s="11">
        <v>0</v>
      </c>
      <c r="E37" s="11">
        <v>2546025</v>
      </c>
      <c r="F37" s="11">
        <v>2546025</v>
      </c>
      <c r="G37" s="11">
        <v>5046025</v>
      </c>
      <c r="H37" s="11">
        <f>G37-F37</f>
        <v>2500000</v>
      </c>
      <c r="I37" s="11">
        <f>IF(F37=0,0,G37/F37*100)</f>
        <v>198.19228012293672</v>
      </c>
      <c r="J37" s="11">
        <v>0</v>
      </c>
      <c r="K37" s="11">
        <v>2546025</v>
      </c>
      <c r="L37" s="11">
        <v>2546025</v>
      </c>
      <c r="M37" s="11">
        <v>2546025</v>
      </c>
      <c r="N37" s="11">
        <f>M37-L37</f>
        <v>0</v>
      </c>
      <c r="O37" s="11">
        <f>IF(L37=0,0,M37/L37*100)</f>
        <v>100</v>
      </c>
      <c r="P37" s="11">
        <v>0</v>
      </c>
      <c r="Q37" s="11">
        <v>0</v>
      </c>
      <c r="R37" s="11">
        <v>0</v>
      </c>
      <c r="S37" s="11">
        <v>2500000</v>
      </c>
      <c r="T37" s="11">
        <f>S37-R37</f>
        <v>2500000</v>
      </c>
      <c r="U37" s="11">
        <f>IF(R37=0,0,S37/R37*100)</f>
        <v>0</v>
      </c>
      <c r="V37" s="11">
        <v>0</v>
      </c>
      <c r="W37" s="11">
        <v>0</v>
      </c>
      <c r="X37" s="11">
        <v>0</v>
      </c>
      <c r="Y37" s="11">
        <v>2500000</v>
      </c>
      <c r="Z37" s="11">
        <f>Y37-X37</f>
        <v>2500000</v>
      </c>
      <c r="AA37" s="11">
        <f>IF(X37=0,0,Y37/X37*100)</f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f>AE37-AD37</f>
        <v>0</v>
      </c>
      <c r="AG37" s="11">
        <f>IF(AD37=0,0,AE37/AD37*100)</f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f>AK37-AJ37</f>
        <v>0</v>
      </c>
      <c r="AM37" s="11">
        <f>IF(AJ37=0,0,AK37/AJ37*100)</f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f>AQ37-AP37</f>
        <v>0</v>
      </c>
      <c r="AS37" s="11">
        <f>IF(AP37=0,0,AQ37/AP37*100)</f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f>AW37-AV37</f>
        <v>0</v>
      </c>
      <c r="AY37" s="11">
        <f>IF(AV37=0,0,AW37/AV37*100)</f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f>BC37-BB37</f>
        <v>0</v>
      </c>
      <c r="BE37" s="11">
        <f>IF(BB37=0,0,BC37/BB37*100)</f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f>BI37-BH37</f>
        <v>0</v>
      </c>
      <c r="BK37" s="11">
        <f>IF(BH37=0,0,BI37/BH37*100)</f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f>BO37-BN37</f>
        <v>0</v>
      </c>
      <c r="BQ37" s="11">
        <f>IF(BN37=0,0,BO37/BN37*100)</f>
        <v>0</v>
      </c>
    </row>
    <row r="38" spans="1:69" x14ac:dyDescent="0.2">
      <c r="A38" s="10"/>
      <c r="B38" s="10">
        <v>41053900</v>
      </c>
      <c r="C38" s="10" t="s">
        <v>52</v>
      </c>
      <c r="D38" s="11">
        <v>0</v>
      </c>
      <c r="E38" s="11">
        <v>2546025</v>
      </c>
      <c r="F38" s="11">
        <v>2546025</v>
      </c>
      <c r="G38" s="11">
        <v>5046025</v>
      </c>
      <c r="H38" s="11">
        <f>G38-F38</f>
        <v>2500000</v>
      </c>
      <c r="I38" s="11">
        <f>IF(F38=0,0,G38/F38*100)</f>
        <v>198.19228012293672</v>
      </c>
      <c r="J38" s="11">
        <v>0</v>
      </c>
      <c r="K38" s="11">
        <v>2546025</v>
      </c>
      <c r="L38" s="11">
        <v>2546025</v>
      </c>
      <c r="M38" s="11">
        <v>2546025</v>
      </c>
      <c r="N38" s="11">
        <f>M38-L38</f>
        <v>0</v>
      </c>
      <c r="O38" s="11">
        <f>IF(L38=0,0,M38/L38*100)</f>
        <v>100</v>
      </c>
      <c r="P38" s="11">
        <v>0</v>
      </c>
      <c r="Q38" s="11">
        <v>0</v>
      </c>
      <c r="R38" s="11">
        <v>0</v>
      </c>
      <c r="S38" s="11">
        <v>2500000</v>
      </c>
      <c r="T38" s="11">
        <f>S38-R38</f>
        <v>2500000</v>
      </c>
      <c r="U38" s="11">
        <f>IF(R38=0,0,S38/R38*100)</f>
        <v>0</v>
      </c>
      <c r="V38" s="11">
        <v>0</v>
      </c>
      <c r="W38" s="11">
        <v>0</v>
      </c>
      <c r="X38" s="11">
        <v>0</v>
      </c>
      <c r="Y38" s="11">
        <v>2500000</v>
      </c>
      <c r="Z38" s="11">
        <f>Y38-X38</f>
        <v>2500000</v>
      </c>
      <c r="AA38" s="11">
        <f>IF(X38=0,0,Y38/X38*100)</f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f>AE38-AD38</f>
        <v>0</v>
      </c>
      <c r="AG38" s="11">
        <f>IF(AD38=0,0,AE38/AD38*100)</f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f>AK38-AJ38</f>
        <v>0</v>
      </c>
      <c r="AM38" s="11">
        <f>IF(AJ38=0,0,AK38/AJ38*100)</f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f>AQ38-AP38</f>
        <v>0</v>
      </c>
      <c r="AS38" s="11">
        <f>IF(AP38=0,0,AQ38/AP38*100)</f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f>AW38-AV38</f>
        <v>0</v>
      </c>
      <c r="AY38" s="11">
        <f>IF(AV38=0,0,AW38/AV38*100)</f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f>BC38-BB38</f>
        <v>0</v>
      </c>
      <c r="BE38" s="11">
        <f>IF(BB38=0,0,BC38/BB38*100)</f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f>BI38-BH38</f>
        <v>0</v>
      </c>
      <c r="BK38" s="11">
        <f>IF(BH38=0,0,BI38/BH38*100)</f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f>BO38-BN38</f>
        <v>0</v>
      </c>
      <c r="BQ38" s="11">
        <f>IF(BN38=0,0,BO38/BN38*100)</f>
        <v>0</v>
      </c>
    </row>
    <row r="39" spans="1:69" x14ac:dyDescent="0.2">
      <c r="A39" s="12" t="s">
        <v>53</v>
      </c>
      <c r="B39" s="13"/>
      <c r="C39" s="13"/>
      <c r="D39" s="14">
        <v>4228898</v>
      </c>
      <c r="E39" s="14">
        <v>4236043.62</v>
      </c>
      <c r="F39" s="14">
        <v>1254076.2066666665</v>
      </c>
      <c r="G39" s="14">
        <v>974341.26</v>
      </c>
      <c r="H39" s="14">
        <f>G39-F39</f>
        <v>-279734.94666666654</v>
      </c>
      <c r="I39" s="14">
        <f>IF(F39=0,0,G39/F39*100)</f>
        <v>77.693943543494711</v>
      </c>
      <c r="J39" s="14">
        <v>2948058</v>
      </c>
      <c r="K39" s="14">
        <v>2933718.88</v>
      </c>
      <c r="L39" s="14">
        <v>977906.29333333333</v>
      </c>
      <c r="M39" s="14">
        <v>718533.98</v>
      </c>
      <c r="N39" s="14">
        <f>M39-L39</f>
        <v>-259372.31333333335</v>
      </c>
      <c r="O39" s="14">
        <f>IF(L39=0,0,M39/L39*100)</f>
        <v>73.476772252970605</v>
      </c>
      <c r="P39" s="14">
        <v>1274035</v>
      </c>
      <c r="Q39" s="14">
        <v>1279775.02</v>
      </c>
      <c r="R39" s="14">
        <v>269508.33999999997</v>
      </c>
      <c r="S39" s="14">
        <v>237146.53999999998</v>
      </c>
      <c r="T39" s="14">
        <f>S39-R39</f>
        <v>-32361.799999999988</v>
      </c>
      <c r="U39" s="14">
        <f>IF(R39=0,0,S39/R39*100)</f>
        <v>87.992282539382643</v>
      </c>
      <c r="V39" s="14">
        <v>1274035</v>
      </c>
      <c r="W39" s="14">
        <v>1279775.02</v>
      </c>
      <c r="X39" s="14">
        <v>269508.33999999997</v>
      </c>
      <c r="Y39" s="14">
        <v>237146.53999999998</v>
      </c>
      <c r="Z39" s="14">
        <f>Y39-X39</f>
        <v>-32361.799999999988</v>
      </c>
      <c r="AA39" s="14">
        <f>IF(X39=0,0,Y39/X39*100)</f>
        <v>87.992282539382643</v>
      </c>
      <c r="AB39" s="14">
        <v>6805</v>
      </c>
      <c r="AC39" s="14">
        <v>22549.72</v>
      </c>
      <c r="AD39" s="14">
        <v>6661.5733333333328</v>
      </c>
      <c r="AE39" s="14">
        <v>18660.739999999998</v>
      </c>
      <c r="AF39" s="14">
        <f>AE39-AD39</f>
        <v>11999.166666666664</v>
      </c>
      <c r="AG39" s="14">
        <f>IF(AD39=0,0,AE39/AD39*100)</f>
        <v>280.12511558830948</v>
      </c>
      <c r="AH39" s="14">
        <v>0</v>
      </c>
      <c r="AI39" s="14">
        <v>0</v>
      </c>
      <c r="AJ39" s="14">
        <v>0</v>
      </c>
      <c r="AK39" s="14">
        <v>109.59</v>
      </c>
      <c r="AL39" s="14">
        <f>AK39-AJ39</f>
        <v>109.59</v>
      </c>
      <c r="AM39" s="14">
        <f>IF(AJ39=0,0,AK39/AJ39*100)</f>
        <v>0</v>
      </c>
      <c r="AN39" s="14">
        <v>4240</v>
      </c>
      <c r="AO39" s="14">
        <v>4240</v>
      </c>
      <c r="AP39" s="14">
        <v>1413.3333333333333</v>
      </c>
      <c r="AQ39" s="14">
        <v>1996.7</v>
      </c>
      <c r="AR39" s="14">
        <f>AQ39-AP39</f>
        <v>583.36666666666679</v>
      </c>
      <c r="AS39" s="14">
        <f>IF(AP39=0,0,AQ39/AP39*100)</f>
        <v>141.27594339622641</v>
      </c>
      <c r="AT39" s="14">
        <v>0</v>
      </c>
      <c r="AU39" s="14">
        <v>0</v>
      </c>
      <c r="AV39" s="14">
        <v>0</v>
      </c>
      <c r="AW39" s="14">
        <v>357.65999999999997</v>
      </c>
      <c r="AX39" s="14">
        <f>AW39-AV39</f>
        <v>357.65999999999997</v>
      </c>
      <c r="AY39" s="14">
        <f>IF(AV39=0,0,AW39/AV39*100)</f>
        <v>0</v>
      </c>
      <c r="AZ39" s="14">
        <v>2565</v>
      </c>
      <c r="BA39" s="14">
        <v>18309.72</v>
      </c>
      <c r="BB39" s="14">
        <v>5248.24</v>
      </c>
      <c r="BC39" s="14">
        <v>16055.38</v>
      </c>
      <c r="BD39" s="14">
        <f>BC39-BB39</f>
        <v>10807.14</v>
      </c>
      <c r="BE39" s="14">
        <f>IF(BB39=0,0,BC39/BB39*100)</f>
        <v>305.91931771412891</v>
      </c>
      <c r="BF39" s="14">
        <v>0</v>
      </c>
      <c r="BG39" s="14">
        <v>0</v>
      </c>
      <c r="BH39" s="14">
        <v>0</v>
      </c>
      <c r="BI39" s="14">
        <v>8.75</v>
      </c>
      <c r="BJ39" s="14">
        <f>BI39-BH39</f>
        <v>8.75</v>
      </c>
      <c r="BK39" s="14">
        <f>IF(BH39=0,0,BI39/BH39*100)</f>
        <v>0</v>
      </c>
      <c r="BL39" s="14">
        <v>0</v>
      </c>
      <c r="BM39" s="14">
        <v>0</v>
      </c>
      <c r="BN39" s="14">
        <v>0</v>
      </c>
      <c r="BO39" s="14">
        <v>132.66</v>
      </c>
      <c r="BP39" s="14">
        <f>BO39-BN39</f>
        <v>132.66</v>
      </c>
      <c r="BQ39" s="14">
        <f>IF(BN39=0,0,BO39/BN39*100)</f>
        <v>0</v>
      </c>
    </row>
    <row r="40" spans="1:69" x14ac:dyDescent="0.2">
      <c r="A40" s="12" t="s">
        <v>54</v>
      </c>
      <c r="B40" s="13"/>
      <c r="C40" s="13"/>
      <c r="D40" s="14">
        <v>4228898</v>
      </c>
      <c r="E40" s="14">
        <v>12659336.619999999</v>
      </c>
      <c r="F40" s="14">
        <v>9677369.206666667</v>
      </c>
      <c r="G40" s="14">
        <v>6020366.2599999998</v>
      </c>
      <c r="H40" s="14">
        <f>G40-F40</f>
        <v>-3657002.9466666672</v>
      </c>
      <c r="I40" s="14">
        <f>IF(F40=0,0,G40/F40*100)</f>
        <v>62.210773728180321</v>
      </c>
      <c r="J40" s="14">
        <v>2948058</v>
      </c>
      <c r="K40" s="14">
        <v>11357011.879999999</v>
      </c>
      <c r="L40" s="14">
        <v>9401199.293333333</v>
      </c>
      <c r="M40" s="14">
        <v>3264558.98</v>
      </c>
      <c r="N40" s="14">
        <f>M40-L40</f>
        <v>-6136640.3133333325</v>
      </c>
      <c r="O40" s="14">
        <f>IF(L40=0,0,M40/L40*100)</f>
        <v>34.724920493016192</v>
      </c>
      <c r="P40" s="14">
        <v>1274035</v>
      </c>
      <c r="Q40" s="14">
        <v>1279775.02</v>
      </c>
      <c r="R40" s="14">
        <v>269508.33999999997</v>
      </c>
      <c r="S40" s="14">
        <v>2737146.54</v>
      </c>
      <c r="T40" s="14">
        <f>S40-R40</f>
        <v>2467638.2000000002</v>
      </c>
      <c r="U40" s="14">
        <f>IF(R40=0,0,S40/R40*100)</f>
        <v>1015.6073611673763</v>
      </c>
      <c r="V40" s="14">
        <v>1274035</v>
      </c>
      <c r="W40" s="14">
        <v>1279775.02</v>
      </c>
      <c r="X40" s="14">
        <v>269508.33999999997</v>
      </c>
      <c r="Y40" s="14">
        <v>2737146.54</v>
      </c>
      <c r="Z40" s="14">
        <f>Y40-X40</f>
        <v>2467638.2000000002</v>
      </c>
      <c r="AA40" s="14">
        <f>IF(X40=0,0,Y40/X40*100)</f>
        <v>1015.6073611673763</v>
      </c>
      <c r="AB40" s="14">
        <v>6805</v>
      </c>
      <c r="AC40" s="14">
        <v>22549.72</v>
      </c>
      <c r="AD40" s="14">
        <v>6661.5733333333328</v>
      </c>
      <c r="AE40" s="14">
        <v>18660.739999999998</v>
      </c>
      <c r="AF40" s="14">
        <f>AE40-AD40</f>
        <v>11999.166666666664</v>
      </c>
      <c r="AG40" s="14">
        <f>IF(AD40=0,0,AE40/AD40*100)</f>
        <v>280.12511558830948</v>
      </c>
      <c r="AH40" s="14">
        <v>0</v>
      </c>
      <c r="AI40" s="14">
        <v>0</v>
      </c>
      <c r="AJ40" s="14">
        <v>0</v>
      </c>
      <c r="AK40" s="14">
        <v>109.59</v>
      </c>
      <c r="AL40" s="14">
        <f>AK40-AJ40</f>
        <v>109.59</v>
      </c>
      <c r="AM40" s="14">
        <f>IF(AJ40=0,0,AK40/AJ40*100)</f>
        <v>0</v>
      </c>
      <c r="AN40" s="14">
        <v>4240</v>
      </c>
      <c r="AO40" s="14">
        <v>4240</v>
      </c>
      <c r="AP40" s="14">
        <v>1413.3333333333333</v>
      </c>
      <c r="AQ40" s="14">
        <v>1996.7</v>
      </c>
      <c r="AR40" s="14">
        <f>AQ40-AP40</f>
        <v>583.36666666666679</v>
      </c>
      <c r="AS40" s="14">
        <f>IF(AP40=0,0,AQ40/AP40*100)</f>
        <v>141.27594339622641</v>
      </c>
      <c r="AT40" s="14">
        <v>0</v>
      </c>
      <c r="AU40" s="14">
        <v>0</v>
      </c>
      <c r="AV40" s="14">
        <v>0</v>
      </c>
      <c r="AW40" s="14">
        <v>357.65999999999997</v>
      </c>
      <c r="AX40" s="14">
        <f>AW40-AV40</f>
        <v>357.65999999999997</v>
      </c>
      <c r="AY40" s="14">
        <f>IF(AV40=0,0,AW40/AV40*100)</f>
        <v>0</v>
      </c>
      <c r="AZ40" s="14">
        <v>2565</v>
      </c>
      <c r="BA40" s="14">
        <v>18309.72</v>
      </c>
      <c r="BB40" s="14">
        <v>5248.24</v>
      </c>
      <c r="BC40" s="14">
        <v>16055.38</v>
      </c>
      <c r="BD40" s="14">
        <f>BC40-BB40</f>
        <v>10807.14</v>
      </c>
      <c r="BE40" s="14">
        <f>IF(BB40=0,0,BC40/BB40*100)</f>
        <v>305.91931771412891</v>
      </c>
      <c r="BF40" s="14">
        <v>0</v>
      </c>
      <c r="BG40" s="14">
        <v>0</v>
      </c>
      <c r="BH40" s="14">
        <v>0</v>
      </c>
      <c r="BI40" s="14">
        <v>8.75</v>
      </c>
      <c r="BJ40" s="14">
        <f>BI40-BH40</f>
        <v>8.75</v>
      </c>
      <c r="BK40" s="14">
        <f>IF(BH40=0,0,BI40/BH40*100)</f>
        <v>0</v>
      </c>
      <c r="BL40" s="14">
        <v>0</v>
      </c>
      <c r="BM40" s="14">
        <v>0</v>
      </c>
      <c r="BN40" s="14">
        <v>0</v>
      </c>
      <c r="BO40" s="14">
        <v>132.66</v>
      </c>
      <c r="BP40" s="14">
        <f>BO40-BN40</f>
        <v>132.66</v>
      </c>
      <c r="BQ40" s="14">
        <f>IF(BN40=0,0,BO40/BN40*100)</f>
        <v>0</v>
      </c>
    </row>
  </sheetData>
  <mergeCells count="18">
    <mergeCell ref="AZ7:BE7"/>
    <mergeCell ref="BF7:BK7"/>
    <mergeCell ref="BL7:BQ7"/>
    <mergeCell ref="A39:C39"/>
    <mergeCell ref="A40:C40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2020-05-06T12:12:09Z</dcterms:created>
  <dcterms:modified xsi:type="dcterms:W3CDTF">2020-05-06T12:12:34Z</dcterms:modified>
</cp:coreProperties>
</file>