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1140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DM31" i="1" l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<sst xmlns="http://schemas.openxmlformats.org/spreadsheetml/2006/main" count="162" uniqueCount="54">
  <si>
    <t>Станом на 14.01.2019</t>
  </si>
  <si>
    <t>Аналіз виконання плану по доходах</t>
  </si>
  <si>
    <t>На 2018 рік</t>
  </si>
  <si>
    <t>грн.</t>
  </si>
  <si>
    <t>ККД</t>
  </si>
  <si>
    <t>Доходи</t>
  </si>
  <si>
    <t>Зведений бюджет сіл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</si>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</sst>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31"/>
  <sheetViews>
    <sheetView tabSelected="1" workbookViewId="0"/>
  </sheetViews>
  <sheetFormatPr defaultRowHeight="13.8" x14ac:dyDescent="0.3"/>
  <cols>
    <col min="1" max="1" width="0.21875" customWidth="1"/>
    <col min="3" max="3" width="25.21875" customWidth="1"/>
    <col min="4" max="6" width="13.88671875" customWidth="1"/>
    <col min="7" max="7" width="10.44140625" bestFit="1" customWidth="1"/>
    <col min="8" max="8" width="10" bestFit="1" customWidth="1"/>
    <col min="10" max="12" width="13.88671875" customWidth="1"/>
    <col min="16" max="18" width="13.88671875" customWidth="1"/>
    <col min="22" max="24" width="13.88671875" customWidth="1"/>
    <col min="25" max="25" width="9.44140625" bestFit="1" customWidth="1"/>
    <col min="26" max="26" width="10" bestFit="1" customWidth="1"/>
    <col min="28" max="30" width="13.88671875" customWidth="1"/>
    <col min="34" max="36" width="13.88671875" customWidth="1"/>
    <col min="40" max="42" width="13.88671875" customWidth="1"/>
    <col min="46" max="48" width="13.88671875" customWidth="1"/>
    <col min="52" max="54" width="13.88671875" customWidth="1"/>
    <col min="58" max="60" width="13.88671875" customWidth="1"/>
    <col min="64" max="66" width="13.88671875" customWidth="1"/>
    <col min="70" max="72" width="13.88671875" customWidth="1"/>
    <col min="73" max="73" width="9.44140625" bestFit="1" customWidth="1"/>
    <col min="76" max="78" width="13.88671875" customWidth="1"/>
    <col min="79" max="79" width="9.44140625" bestFit="1" customWidth="1"/>
    <col min="82" max="84" width="13.88671875" customWidth="1"/>
    <col min="85" max="85" width="9.44140625" bestFit="1" customWidth="1"/>
    <col min="88" max="90" width="13.88671875" customWidth="1"/>
    <col min="94" max="96" width="13.88671875" customWidth="1"/>
    <col min="100" max="102" width="13.88671875" customWidth="1"/>
    <col min="106" max="108" width="13.88671875" customWidth="1"/>
    <col min="112" max="114" width="13.88671875" customWidth="1"/>
  </cols>
  <sheetData>
    <row r="1" spans="1:117" x14ac:dyDescent="0.3">
      <c r="A1" t="s">
        <v>0</v>
      </c>
    </row>
    <row r="2" spans="1:1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17" ht="23.4" x14ac:dyDescent="0.4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1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7" ht="18" x14ac:dyDescent="0.35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17" x14ac:dyDescent="0.3">
      <c r="G6" t="s">
        <v>3</v>
      </c>
    </row>
    <row r="7" spans="1:117" x14ac:dyDescent="0.3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</row>
    <row r="8" spans="1:117" ht="28.5" customHeight="1" x14ac:dyDescent="0.3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</row>
    <row r="9" spans="1:117" x14ac:dyDescent="0.3">
      <c r="A9" s="10"/>
      <c r="B9" s="10">
        <v>10000000</v>
      </c>
      <c r="C9" s="10" t="s">
        <v>31</v>
      </c>
      <c r="D9" s="11">
        <v>62245</v>
      </c>
      <c r="E9" s="11">
        <v>62245</v>
      </c>
      <c r="F9" s="11">
        <v>62245</v>
      </c>
      <c r="G9" s="11">
        <v>124822.16999999998</v>
      </c>
      <c r="H9" s="11">
        <f>G9-F9</f>
        <v>62577.169999999984</v>
      </c>
      <c r="I9" s="11">
        <f>IF(F9=0,0,G9/F9*100)</f>
        <v>200.53364928909949</v>
      </c>
      <c r="J9" s="11">
        <v>0</v>
      </c>
      <c r="K9" s="11">
        <v>0</v>
      </c>
      <c r="L9" s="11">
        <v>0</v>
      </c>
      <c r="M9" s="11">
        <v>1665.28</v>
      </c>
      <c r="N9" s="11">
        <f>M9-L9</f>
        <v>1665.28</v>
      </c>
      <c r="O9" s="11">
        <f>IF(L9=0,0,M9/L9*100)</f>
        <v>0</v>
      </c>
      <c r="P9" s="11">
        <v>0</v>
      </c>
      <c r="Q9" s="11">
        <v>0</v>
      </c>
      <c r="R9" s="11">
        <v>0</v>
      </c>
      <c r="S9" s="11">
        <v>3903.98</v>
      </c>
      <c r="T9" s="11">
        <f>S9-R9</f>
        <v>3903.98</v>
      </c>
      <c r="U9" s="11">
        <f>IF(R9=0,0,S9/R9*100)</f>
        <v>0</v>
      </c>
      <c r="V9" s="11">
        <v>9000</v>
      </c>
      <c r="W9" s="11">
        <v>9000</v>
      </c>
      <c r="X9" s="11">
        <v>9000</v>
      </c>
      <c r="Y9" s="11">
        <v>6735.13</v>
      </c>
      <c r="Z9" s="11">
        <f>Y9-X9</f>
        <v>-2264.87</v>
      </c>
      <c r="AA9" s="11">
        <f>IF(X9=0,0,Y9/X9*100)</f>
        <v>74.834777777777788</v>
      </c>
      <c r="AB9" s="11">
        <v>0</v>
      </c>
      <c r="AC9" s="11">
        <v>0</v>
      </c>
      <c r="AD9" s="11">
        <v>0</v>
      </c>
      <c r="AE9" s="11">
        <v>902.72</v>
      </c>
      <c r="AF9" s="11">
        <f>AE9-AD9</f>
        <v>902.72</v>
      </c>
      <c r="AG9" s="11">
        <f>IF(AD9=0,0,AE9/AD9*100)</f>
        <v>0</v>
      </c>
      <c r="AH9" s="11">
        <v>393</v>
      </c>
      <c r="AI9" s="11">
        <v>393</v>
      </c>
      <c r="AJ9" s="11">
        <v>393</v>
      </c>
      <c r="AK9" s="11">
        <v>387.51</v>
      </c>
      <c r="AL9" s="11">
        <f>AK9-AJ9</f>
        <v>-5.4900000000000091</v>
      </c>
      <c r="AM9" s="11">
        <f>IF(AJ9=0,0,AK9/AJ9*100)</f>
        <v>98.603053435114489</v>
      </c>
      <c r="AN9" s="11">
        <v>0</v>
      </c>
      <c r="AO9" s="11">
        <v>0</v>
      </c>
      <c r="AP9" s="11">
        <v>0</v>
      </c>
      <c r="AQ9" s="11">
        <v>860.13</v>
      </c>
      <c r="AR9" s="11">
        <f>AQ9-AP9</f>
        <v>860.13</v>
      </c>
      <c r="AS9" s="11">
        <f>IF(AP9=0,0,AQ9/AP9*100)</f>
        <v>0</v>
      </c>
      <c r="AT9" s="11">
        <v>0</v>
      </c>
      <c r="AU9" s="11">
        <v>0</v>
      </c>
      <c r="AV9" s="11">
        <v>0</v>
      </c>
      <c r="AW9" s="11">
        <v>2736.4</v>
      </c>
      <c r="AX9" s="11">
        <f>AW9-AV9</f>
        <v>2736.4</v>
      </c>
      <c r="AY9" s="11">
        <f>IF(AV9=0,0,AW9/AV9*100)</f>
        <v>0</v>
      </c>
      <c r="AZ9" s="11">
        <v>500</v>
      </c>
      <c r="BA9" s="11">
        <v>500</v>
      </c>
      <c r="BB9" s="11">
        <v>500</v>
      </c>
      <c r="BC9" s="11">
        <v>1884.85</v>
      </c>
      <c r="BD9" s="11">
        <f>BC9-BB9</f>
        <v>1384.85</v>
      </c>
      <c r="BE9" s="11">
        <f>IF(BB9=0,0,BC9/BB9*100)</f>
        <v>376.96999999999997</v>
      </c>
      <c r="BF9" s="11">
        <v>0</v>
      </c>
      <c r="BG9" s="11">
        <v>0</v>
      </c>
      <c r="BH9" s="11">
        <v>0</v>
      </c>
      <c r="BI9" s="11">
        <v>173.41</v>
      </c>
      <c r="BJ9" s="11">
        <f>BI9-BH9</f>
        <v>173.41</v>
      </c>
      <c r="BK9" s="11">
        <f>IF(BH9=0,0,BI9/BH9*100)</f>
        <v>0</v>
      </c>
      <c r="BL9" s="11">
        <v>0</v>
      </c>
      <c r="BM9" s="11">
        <v>0</v>
      </c>
      <c r="BN9" s="11">
        <v>0</v>
      </c>
      <c r="BO9" s="11">
        <v>450.56</v>
      </c>
      <c r="BP9" s="11">
        <f>BO9-BN9</f>
        <v>450.56</v>
      </c>
      <c r="BQ9" s="11">
        <f>IF(BN9=0,0,BO9/BN9*100)</f>
        <v>0</v>
      </c>
      <c r="BR9" s="11">
        <v>46000</v>
      </c>
      <c r="BS9" s="11">
        <v>46000</v>
      </c>
      <c r="BT9" s="11">
        <v>46000</v>
      </c>
      <c r="BU9" s="11">
        <v>93934.399999999994</v>
      </c>
      <c r="BV9" s="11">
        <f>BU9-BT9</f>
        <v>47934.399999999994</v>
      </c>
      <c r="BW9" s="11">
        <f>IF(BT9=0,0,BU9/BT9*100)</f>
        <v>204.20521739130436</v>
      </c>
      <c r="BX9" s="11">
        <v>1103</v>
      </c>
      <c r="BY9" s="11">
        <v>1103</v>
      </c>
      <c r="BZ9" s="11">
        <v>1103</v>
      </c>
      <c r="CA9" s="11">
        <v>2384.39</v>
      </c>
      <c r="CB9" s="11">
        <f>CA9-BZ9</f>
        <v>1281.3899999999999</v>
      </c>
      <c r="CC9" s="11">
        <f>IF(BZ9=0,0,CA9/BZ9*100)</f>
        <v>216.17316409791476</v>
      </c>
      <c r="CD9" s="11">
        <v>2300</v>
      </c>
      <c r="CE9" s="11">
        <v>2300</v>
      </c>
      <c r="CF9" s="11">
        <v>2300</v>
      </c>
      <c r="CG9" s="11">
        <v>3975.81</v>
      </c>
      <c r="CH9" s="11">
        <f>CG9-CF9</f>
        <v>1675.81</v>
      </c>
      <c r="CI9" s="11">
        <f>IF(CF9=0,0,CG9/CF9*100)</f>
        <v>172.86130434782609</v>
      </c>
      <c r="CJ9" s="11">
        <v>0</v>
      </c>
      <c r="CK9" s="11">
        <v>0</v>
      </c>
      <c r="CL9" s="11">
        <v>0</v>
      </c>
      <c r="CM9" s="11">
        <v>0</v>
      </c>
      <c r="CN9" s="11">
        <f>CM9-CL9</f>
        <v>0</v>
      </c>
      <c r="CO9" s="11">
        <f>IF(CL9=0,0,CM9/CL9*100)</f>
        <v>0</v>
      </c>
      <c r="CP9" s="11">
        <v>0</v>
      </c>
      <c r="CQ9" s="11">
        <v>0</v>
      </c>
      <c r="CR9" s="11">
        <v>0</v>
      </c>
      <c r="CS9" s="11">
        <v>12.93</v>
      </c>
      <c r="CT9" s="11">
        <f>CS9-CR9</f>
        <v>12.93</v>
      </c>
      <c r="CU9" s="11">
        <f>IF(CR9=0,0,CS9/CR9*100)</f>
        <v>0</v>
      </c>
      <c r="CV9" s="11">
        <v>1449</v>
      </c>
      <c r="CW9" s="11">
        <v>1449</v>
      </c>
      <c r="CX9" s="11">
        <v>1449</v>
      </c>
      <c r="CY9" s="11">
        <v>1687.63</v>
      </c>
      <c r="CZ9" s="11">
        <f>CY9-CX9</f>
        <v>238.63000000000011</v>
      </c>
      <c r="DA9" s="11">
        <f>IF(CX9=0,0,CY9/CX9*100)</f>
        <v>116.46859903381643</v>
      </c>
      <c r="DB9" s="11">
        <v>0</v>
      </c>
      <c r="DC9" s="11">
        <v>0</v>
      </c>
      <c r="DD9" s="11">
        <v>0</v>
      </c>
      <c r="DE9" s="11">
        <v>683.87</v>
      </c>
      <c r="DF9" s="11">
        <f>DE9-DD9</f>
        <v>683.87</v>
      </c>
      <c r="DG9" s="11">
        <f>IF(DD9=0,0,DE9/DD9*100)</f>
        <v>0</v>
      </c>
      <c r="DH9" s="11">
        <v>1500</v>
      </c>
      <c r="DI9" s="11">
        <v>1500</v>
      </c>
      <c r="DJ9" s="11">
        <v>1500</v>
      </c>
      <c r="DK9" s="11">
        <v>2443.17</v>
      </c>
      <c r="DL9" s="11">
        <f>DK9-DJ9</f>
        <v>943.17000000000007</v>
      </c>
      <c r="DM9" s="11">
        <f>IF(DJ9=0,0,DK9/DJ9*100)</f>
        <v>162.87800000000001</v>
      </c>
    </row>
    <row r="10" spans="1:117" x14ac:dyDescent="0.3">
      <c r="A10" s="10"/>
      <c r="B10" s="10">
        <v>19000000</v>
      </c>
      <c r="C10" s="10" t="s">
        <v>32</v>
      </c>
      <c r="D10" s="11">
        <v>62245</v>
      </c>
      <c r="E10" s="11">
        <v>62245</v>
      </c>
      <c r="F10" s="11">
        <v>62245</v>
      </c>
      <c r="G10" s="11">
        <v>124822.16999999998</v>
      </c>
      <c r="H10" s="11">
        <f>G10-F10</f>
        <v>62577.169999999984</v>
      </c>
      <c r="I10" s="11">
        <f>IF(F10=0,0,G10/F10*100)</f>
        <v>200.53364928909949</v>
      </c>
      <c r="J10" s="11">
        <v>0</v>
      </c>
      <c r="K10" s="11">
        <v>0</v>
      </c>
      <c r="L10" s="11">
        <v>0</v>
      </c>
      <c r="M10" s="11">
        <v>1665.28</v>
      </c>
      <c r="N10" s="11">
        <f>M10-L10</f>
        <v>1665.28</v>
      </c>
      <c r="O10" s="11">
        <f>IF(L10=0,0,M10/L10*100)</f>
        <v>0</v>
      </c>
      <c r="P10" s="11">
        <v>0</v>
      </c>
      <c r="Q10" s="11">
        <v>0</v>
      </c>
      <c r="R10" s="11">
        <v>0</v>
      </c>
      <c r="S10" s="11">
        <v>3903.98</v>
      </c>
      <c r="T10" s="11">
        <f>S10-R10</f>
        <v>3903.98</v>
      </c>
      <c r="U10" s="11">
        <f>IF(R10=0,0,S10/R10*100)</f>
        <v>0</v>
      </c>
      <c r="V10" s="11">
        <v>9000</v>
      </c>
      <c r="W10" s="11">
        <v>9000</v>
      </c>
      <c r="X10" s="11">
        <v>9000</v>
      </c>
      <c r="Y10" s="11">
        <v>6735.13</v>
      </c>
      <c r="Z10" s="11">
        <f>Y10-X10</f>
        <v>-2264.87</v>
      </c>
      <c r="AA10" s="11">
        <f>IF(X10=0,0,Y10/X10*100)</f>
        <v>74.834777777777788</v>
      </c>
      <c r="AB10" s="11">
        <v>0</v>
      </c>
      <c r="AC10" s="11">
        <v>0</v>
      </c>
      <c r="AD10" s="11">
        <v>0</v>
      </c>
      <c r="AE10" s="11">
        <v>902.72</v>
      </c>
      <c r="AF10" s="11">
        <f>AE10-AD10</f>
        <v>902.72</v>
      </c>
      <c r="AG10" s="11">
        <f>IF(AD10=0,0,AE10/AD10*100)</f>
        <v>0</v>
      </c>
      <c r="AH10" s="11">
        <v>393</v>
      </c>
      <c r="AI10" s="11">
        <v>393</v>
      </c>
      <c r="AJ10" s="11">
        <v>393</v>
      </c>
      <c r="AK10" s="11">
        <v>387.51</v>
      </c>
      <c r="AL10" s="11">
        <f>AK10-AJ10</f>
        <v>-5.4900000000000091</v>
      </c>
      <c r="AM10" s="11">
        <f>IF(AJ10=0,0,AK10/AJ10*100)</f>
        <v>98.603053435114489</v>
      </c>
      <c r="AN10" s="11">
        <v>0</v>
      </c>
      <c r="AO10" s="11">
        <v>0</v>
      </c>
      <c r="AP10" s="11">
        <v>0</v>
      </c>
      <c r="AQ10" s="11">
        <v>860.13</v>
      </c>
      <c r="AR10" s="11">
        <f>AQ10-AP10</f>
        <v>860.13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2736.4</v>
      </c>
      <c r="AX10" s="11">
        <f>AW10-AV10</f>
        <v>2736.4</v>
      </c>
      <c r="AY10" s="11">
        <f>IF(AV10=0,0,AW10/AV10*100)</f>
        <v>0</v>
      </c>
      <c r="AZ10" s="11">
        <v>500</v>
      </c>
      <c r="BA10" s="11">
        <v>500</v>
      </c>
      <c r="BB10" s="11">
        <v>500</v>
      </c>
      <c r="BC10" s="11">
        <v>1884.85</v>
      </c>
      <c r="BD10" s="11">
        <f>BC10-BB10</f>
        <v>1384.85</v>
      </c>
      <c r="BE10" s="11">
        <f>IF(BB10=0,0,BC10/BB10*100)</f>
        <v>376.96999999999997</v>
      </c>
      <c r="BF10" s="11">
        <v>0</v>
      </c>
      <c r="BG10" s="11">
        <v>0</v>
      </c>
      <c r="BH10" s="11">
        <v>0</v>
      </c>
      <c r="BI10" s="11">
        <v>173.41</v>
      </c>
      <c r="BJ10" s="11">
        <f>BI10-BH10</f>
        <v>173.41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450.56</v>
      </c>
      <c r="BP10" s="11">
        <f>BO10-BN10</f>
        <v>450.56</v>
      </c>
      <c r="BQ10" s="11">
        <f>IF(BN10=0,0,BO10/BN10*100)</f>
        <v>0</v>
      </c>
      <c r="BR10" s="11">
        <v>46000</v>
      </c>
      <c r="BS10" s="11">
        <v>46000</v>
      </c>
      <c r="BT10" s="11">
        <v>46000</v>
      </c>
      <c r="BU10" s="11">
        <v>93934.399999999994</v>
      </c>
      <c r="BV10" s="11">
        <f>BU10-BT10</f>
        <v>47934.399999999994</v>
      </c>
      <c r="BW10" s="11">
        <f>IF(BT10=0,0,BU10/BT10*100)</f>
        <v>204.20521739130436</v>
      </c>
      <c r="BX10" s="11">
        <v>1103</v>
      </c>
      <c r="BY10" s="11">
        <v>1103</v>
      </c>
      <c r="BZ10" s="11">
        <v>1103</v>
      </c>
      <c r="CA10" s="11">
        <v>2384.39</v>
      </c>
      <c r="CB10" s="11">
        <f>CA10-BZ10</f>
        <v>1281.3899999999999</v>
      </c>
      <c r="CC10" s="11">
        <f>IF(BZ10=0,0,CA10/BZ10*100)</f>
        <v>216.17316409791476</v>
      </c>
      <c r="CD10" s="11">
        <v>2300</v>
      </c>
      <c r="CE10" s="11">
        <v>2300</v>
      </c>
      <c r="CF10" s="11">
        <v>2300</v>
      </c>
      <c r="CG10" s="11">
        <v>3975.81</v>
      </c>
      <c r="CH10" s="11">
        <f>CG10-CF10</f>
        <v>1675.81</v>
      </c>
      <c r="CI10" s="11">
        <f>IF(CF10=0,0,CG10/CF10*100)</f>
        <v>172.86130434782609</v>
      </c>
      <c r="CJ10" s="11">
        <v>0</v>
      </c>
      <c r="CK10" s="11">
        <v>0</v>
      </c>
      <c r="CL10" s="11">
        <v>0</v>
      </c>
      <c r="CM10" s="11">
        <v>0</v>
      </c>
      <c r="CN10" s="11">
        <f>CM10-CL10</f>
        <v>0</v>
      </c>
      <c r="CO10" s="11">
        <f>IF(CL10=0,0,CM10/CL10*100)</f>
        <v>0</v>
      </c>
      <c r="CP10" s="11">
        <v>0</v>
      </c>
      <c r="CQ10" s="11">
        <v>0</v>
      </c>
      <c r="CR10" s="11">
        <v>0</v>
      </c>
      <c r="CS10" s="11">
        <v>12.93</v>
      </c>
      <c r="CT10" s="11">
        <f>CS10-CR10</f>
        <v>12.93</v>
      </c>
      <c r="CU10" s="11">
        <f>IF(CR10=0,0,CS10/CR10*100)</f>
        <v>0</v>
      </c>
      <c r="CV10" s="11">
        <v>1449</v>
      </c>
      <c r="CW10" s="11">
        <v>1449</v>
      </c>
      <c r="CX10" s="11">
        <v>1449</v>
      </c>
      <c r="CY10" s="11">
        <v>1687.63</v>
      </c>
      <c r="CZ10" s="11">
        <f>CY10-CX10</f>
        <v>238.63000000000011</v>
      </c>
      <c r="DA10" s="11">
        <f>IF(CX10=0,0,CY10/CX10*100)</f>
        <v>116.46859903381643</v>
      </c>
      <c r="DB10" s="11">
        <v>0</v>
      </c>
      <c r="DC10" s="11">
        <v>0</v>
      </c>
      <c r="DD10" s="11">
        <v>0</v>
      </c>
      <c r="DE10" s="11">
        <v>683.87</v>
      </c>
      <c r="DF10" s="11">
        <f>DE10-DD10</f>
        <v>683.87</v>
      </c>
      <c r="DG10" s="11">
        <f>IF(DD10=0,0,DE10/DD10*100)</f>
        <v>0</v>
      </c>
      <c r="DH10" s="11">
        <v>1500</v>
      </c>
      <c r="DI10" s="11">
        <v>1500</v>
      </c>
      <c r="DJ10" s="11">
        <v>1500</v>
      </c>
      <c r="DK10" s="11">
        <v>2443.17</v>
      </c>
      <c r="DL10" s="11">
        <f>DK10-DJ10</f>
        <v>943.17000000000007</v>
      </c>
      <c r="DM10" s="11">
        <f>IF(DJ10=0,0,DK10/DJ10*100)</f>
        <v>162.87800000000001</v>
      </c>
    </row>
    <row r="11" spans="1:117" x14ac:dyDescent="0.3">
      <c r="A11" s="10"/>
      <c r="B11" s="10">
        <v>19010000</v>
      </c>
      <c r="C11" s="10" t="s">
        <v>33</v>
      </c>
      <c r="D11" s="11">
        <v>62245</v>
      </c>
      <c r="E11" s="11">
        <v>62245</v>
      </c>
      <c r="F11" s="11">
        <v>62245</v>
      </c>
      <c r="G11" s="11">
        <v>124822.16999999998</v>
      </c>
      <c r="H11" s="11">
        <f>G11-F11</f>
        <v>62577.169999999984</v>
      </c>
      <c r="I11" s="11">
        <f>IF(F11=0,0,G11/F11*100)</f>
        <v>200.53364928909949</v>
      </c>
      <c r="J11" s="11">
        <v>0</v>
      </c>
      <c r="K11" s="11">
        <v>0</v>
      </c>
      <c r="L11" s="11">
        <v>0</v>
      </c>
      <c r="M11" s="11">
        <v>1665.28</v>
      </c>
      <c r="N11" s="11">
        <f>M11-L11</f>
        <v>1665.28</v>
      </c>
      <c r="O11" s="11">
        <f>IF(L11=0,0,M11/L11*100)</f>
        <v>0</v>
      </c>
      <c r="P11" s="11">
        <v>0</v>
      </c>
      <c r="Q11" s="11">
        <v>0</v>
      </c>
      <c r="R11" s="11">
        <v>0</v>
      </c>
      <c r="S11" s="11">
        <v>3903.98</v>
      </c>
      <c r="T11" s="11">
        <f>S11-R11</f>
        <v>3903.98</v>
      </c>
      <c r="U11" s="11">
        <f>IF(R11=0,0,S11/R11*100)</f>
        <v>0</v>
      </c>
      <c r="V11" s="11">
        <v>9000</v>
      </c>
      <c r="W11" s="11">
        <v>9000</v>
      </c>
      <c r="X11" s="11">
        <v>9000</v>
      </c>
      <c r="Y11" s="11">
        <v>6735.13</v>
      </c>
      <c r="Z11" s="11">
        <f>Y11-X11</f>
        <v>-2264.87</v>
      </c>
      <c r="AA11" s="11">
        <f>IF(X11=0,0,Y11/X11*100)</f>
        <v>74.834777777777788</v>
      </c>
      <c r="AB11" s="11">
        <v>0</v>
      </c>
      <c r="AC11" s="11">
        <v>0</v>
      </c>
      <c r="AD11" s="11">
        <v>0</v>
      </c>
      <c r="AE11" s="11">
        <v>902.72</v>
      </c>
      <c r="AF11" s="11">
        <f>AE11-AD11</f>
        <v>902.72</v>
      </c>
      <c r="AG11" s="11">
        <f>IF(AD11=0,0,AE11/AD11*100)</f>
        <v>0</v>
      </c>
      <c r="AH11" s="11">
        <v>393</v>
      </c>
      <c r="AI11" s="11">
        <v>393</v>
      </c>
      <c r="AJ11" s="11">
        <v>393</v>
      </c>
      <c r="AK11" s="11">
        <v>387.51</v>
      </c>
      <c r="AL11" s="11">
        <f>AK11-AJ11</f>
        <v>-5.4900000000000091</v>
      </c>
      <c r="AM11" s="11">
        <f>IF(AJ11=0,0,AK11/AJ11*100)</f>
        <v>98.603053435114489</v>
      </c>
      <c r="AN11" s="11">
        <v>0</v>
      </c>
      <c r="AO11" s="11">
        <v>0</v>
      </c>
      <c r="AP11" s="11">
        <v>0</v>
      </c>
      <c r="AQ11" s="11">
        <v>860.13</v>
      </c>
      <c r="AR11" s="11">
        <f>AQ11-AP11</f>
        <v>860.13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2736.4</v>
      </c>
      <c r="AX11" s="11">
        <f>AW11-AV11</f>
        <v>2736.4</v>
      </c>
      <c r="AY11" s="11">
        <f>IF(AV11=0,0,AW11/AV11*100)</f>
        <v>0</v>
      </c>
      <c r="AZ11" s="11">
        <v>500</v>
      </c>
      <c r="BA11" s="11">
        <v>500</v>
      </c>
      <c r="BB11" s="11">
        <v>500</v>
      </c>
      <c r="BC11" s="11">
        <v>1884.85</v>
      </c>
      <c r="BD11" s="11">
        <f>BC11-BB11</f>
        <v>1384.85</v>
      </c>
      <c r="BE11" s="11">
        <f>IF(BB11=0,0,BC11/BB11*100)</f>
        <v>376.96999999999997</v>
      </c>
      <c r="BF11" s="11">
        <v>0</v>
      </c>
      <c r="BG11" s="11">
        <v>0</v>
      </c>
      <c r="BH11" s="11">
        <v>0</v>
      </c>
      <c r="BI11" s="11">
        <v>173.41</v>
      </c>
      <c r="BJ11" s="11">
        <f>BI11-BH11</f>
        <v>173.41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450.56</v>
      </c>
      <c r="BP11" s="11">
        <f>BO11-BN11</f>
        <v>450.56</v>
      </c>
      <c r="BQ11" s="11">
        <f>IF(BN11=0,0,BO11/BN11*100)</f>
        <v>0</v>
      </c>
      <c r="BR11" s="11">
        <v>46000</v>
      </c>
      <c r="BS11" s="11">
        <v>46000</v>
      </c>
      <c r="BT11" s="11">
        <v>46000</v>
      </c>
      <c r="BU11" s="11">
        <v>93934.399999999994</v>
      </c>
      <c r="BV11" s="11">
        <f>BU11-BT11</f>
        <v>47934.399999999994</v>
      </c>
      <c r="BW11" s="11">
        <f>IF(BT11=0,0,BU11/BT11*100)</f>
        <v>204.20521739130436</v>
      </c>
      <c r="BX11" s="11">
        <v>1103</v>
      </c>
      <c r="BY11" s="11">
        <v>1103</v>
      </c>
      <c r="BZ11" s="11">
        <v>1103</v>
      </c>
      <c r="CA11" s="11">
        <v>2384.39</v>
      </c>
      <c r="CB11" s="11">
        <f>CA11-BZ11</f>
        <v>1281.3899999999999</v>
      </c>
      <c r="CC11" s="11">
        <f>IF(BZ11=0,0,CA11/BZ11*100)</f>
        <v>216.17316409791476</v>
      </c>
      <c r="CD11" s="11">
        <v>2300</v>
      </c>
      <c r="CE11" s="11">
        <v>2300</v>
      </c>
      <c r="CF11" s="11">
        <v>2300</v>
      </c>
      <c r="CG11" s="11">
        <v>3975.81</v>
      </c>
      <c r="CH11" s="11">
        <f>CG11-CF11</f>
        <v>1675.81</v>
      </c>
      <c r="CI11" s="11">
        <f>IF(CF11=0,0,CG11/CF11*100)</f>
        <v>172.86130434782609</v>
      </c>
      <c r="CJ11" s="11">
        <v>0</v>
      </c>
      <c r="CK11" s="11">
        <v>0</v>
      </c>
      <c r="CL11" s="11">
        <v>0</v>
      </c>
      <c r="CM11" s="11">
        <v>0</v>
      </c>
      <c r="CN11" s="11">
        <f>CM11-CL11</f>
        <v>0</v>
      </c>
      <c r="CO11" s="11">
        <f>IF(CL11=0,0,CM11/CL11*100)</f>
        <v>0</v>
      </c>
      <c r="CP11" s="11">
        <v>0</v>
      </c>
      <c r="CQ11" s="11">
        <v>0</v>
      </c>
      <c r="CR11" s="11">
        <v>0</v>
      </c>
      <c r="CS11" s="11">
        <v>12.93</v>
      </c>
      <c r="CT11" s="11">
        <f>CS11-CR11</f>
        <v>12.93</v>
      </c>
      <c r="CU11" s="11">
        <f>IF(CR11=0,0,CS11/CR11*100)</f>
        <v>0</v>
      </c>
      <c r="CV11" s="11">
        <v>1449</v>
      </c>
      <c r="CW11" s="11">
        <v>1449</v>
      </c>
      <c r="CX11" s="11">
        <v>1449</v>
      </c>
      <c r="CY11" s="11">
        <v>1687.63</v>
      </c>
      <c r="CZ11" s="11">
        <f>CY11-CX11</f>
        <v>238.63000000000011</v>
      </c>
      <c r="DA11" s="11">
        <f>IF(CX11=0,0,CY11/CX11*100)</f>
        <v>116.46859903381643</v>
      </c>
      <c r="DB11" s="11">
        <v>0</v>
      </c>
      <c r="DC11" s="11">
        <v>0</v>
      </c>
      <c r="DD11" s="11">
        <v>0</v>
      </c>
      <c r="DE11" s="11">
        <v>683.87</v>
      </c>
      <c r="DF11" s="11">
        <f>DE11-DD11</f>
        <v>683.87</v>
      </c>
      <c r="DG11" s="11">
        <f>IF(DD11=0,0,DE11/DD11*100)</f>
        <v>0</v>
      </c>
      <c r="DH11" s="11">
        <v>1500</v>
      </c>
      <c r="DI11" s="11">
        <v>1500</v>
      </c>
      <c r="DJ11" s="11">
        <v>1500</v>
      </c>
      <c r="DK11" s="11">
        <v>2443.17</v>
      </c>
      <c r="DL11" s="11">
        <f>DK11-DJ11</f>
        <v>943.17000000000007</v>
      </c>
      <c r="DM11" s="11">
        <f>IF(DJ11=0,0,DK11/DJ11*100)</f>
        <v>162.87800000000001</v>
      </c>
    </row>
    <row r="12" spans="1:117" x14ac:dyDescent="0.3">
      <c r="A12" s="10"/>
      <c r="B12" s="10">
        <v>19010100</v>
      </c>
      <c r="C12" s="10" t="s">
        <v>34</v>
      </c>
      <c r="D12" s="11">
        <v>13303</v>
      </c>
      <c r="E12" s="11">
        <v>13303</v>
      </c>
      <c r="F12" s="11">
        <v>13303</v>
      </c>
      <c r="G12" s="11">
        <v>12383.850000000002</v>
      </c>
      <c r="H12" s="11">
        <f>G12-F12</f>
        <v>-919.14999999999782</v>
      </c>
      <c r="I12" s="11">
        <f>IF(F12=0,0,G12/F12*100)</f>
        <v>93.090656242952733</v>
      </c>
      <c r="J12" s="11">
        <v>0</v>
      </c>
      <c r="K12" s="11">
        <v>0</v>
      </c>
      <c r="L12" s="11">
        <v>0</v>
      </c>
      <c r="M12" s="11">
        <v>8.35</v>
      </c>
      <c r="N12" s="11">
        <f>M12-L12</f>
        <v>8.35</v>
      </c>
      <c r="O12" s="11">
        <f>IF(L12=0,0,M12/L12*100)</f>
        <v>0</v>
      </c>
      <c r="P12" s="11">
        <v>0</v>
      </c>
      <c r="Q12" s="11">
        <v>0</v>
      </c>
      <c r="R12" s="11">
        <v>0</v>
      </c>
      <c r="S12" s="11">
        <v>12.03</v>
      </c>
      <c r="T12" s="11">
        <f>S12-R12</f>
        <v>12.03</v>
      </c>
      <c r="U12" s="11">
        <f>IF(R12=0,0,S12/R12*100)</f>
        <v>0</v>
      </c>
      <c r="V12" s="11">
        <v>8000</v>
      </c>
      <c r="W12" s="11">
        <v>8000</v>
      </c>
      <c r="X12" s="11">
        <v>8000</v>
      </c>
      <c r="Y12" s="11">
        <v>2634.5</v>
      </c>
      <c r="Z12" s="11">
        <f>Y12-X12</f>
        <v>-5365.5</v>
      </c>
      <c r="AA12" s="11">
        <f>IF(X12=0,0,Y12/X12*100)</f>
        <v>32.931249999999999</v>
      </c>
      <c r="AB12" s="11">
        <v>0</v>
      </c>
      <c r="AC12" s="11">
        <v>0</v>
      </c>
      <c r="AD12" s="11">
        <v>0</v>
      </c>
      <c r="AE12" s="11">
        <v>541.54999999999995</v>
      </c>
      <c r="AF12" s="11">
        <f>AE12-AD12</f>
        <v>541.54999999999995</v>
      </c>
      <c r="AG12" s="11">
        <f>IF(AD12=0,0,AE12/AD12*100)</f>
        <v>0</v>
      </c>
      <c r="AH12" s="11">
        <v>218</v>
      </c>
      <c r="AI12" s="11">
        <v>218</v>
      </c>
      <c r="AJ12" s="11">
        <v>218</v>
      </c>
      <c r="AK12" s="11">
        <v>155.13</v>
      </c>
      <c r="AL12" s="11">
        <f>AK12-AJ12</f>
        <v>-62.870000000000005</v>
      </c>
      <c r="AM12" s="11">
        <f>IF(AJ12=0,0,AK12/AJ12*100)</f>
        <v>71.160550458715605</v>
      </c>
      <c r="AN12" s="11">
        <v>0</v>
      </c>
      <c r="AO12" s="11">
        <v>0</v>
      </c>
      <c r="AP12" s="11">
        <v>0</v>
      </c>
      <c r="AQ12" s="11">
        <v>9.6300000000000008</v>
      </c>
      <c r="AR12" s="11">
        <f>AQ12-AP12</f>
        <v>9.6300000000000008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1481.41</v>
      </c>
      <c r="AX12" s="11">
        <f>AW12-AV12</f>
        <v>1481.41</v>
      </c>
      <c r="AY12" s="11">
        <f>IF(AV12=0,0,AW12/AV12*100)</f>
        <v>0</v>
      </c>
      <c r="AZ12" s="11">
        <v>500</v>
      </c>
      <c r="BA12" s="11">
        <v>500</v>
      </c>
      <c r="BB12" s="11">
        <v>500</v>
      </c>
      <c r="BC12" s="11">
        <v>260.85000000000002</v>
      </c>
      <c r="BD12" s="11">
        <f>BC12-BB12</f>
        <v>-239.14999999999998</v>
      </c>
      <c r="BE12" s="11">
        <f>IF(BB12=0,0,BC12/BB12*100)</f>
        <v>52.17</v>
      </c>
      <c r="BF12" s="11">
        <v>0</v>
      </c>
      <c r="BG12" s="11">
        <v>0</v>
      </c>
      <c r="BH12" s="11">
        <v>0</v>
      </c>
      <c r="BI12" s="11">
        <v>173.41</v>
      </c>
      <c r="BJ12" s="11">
        <f>BI12-BH12</f>
        <v>173.41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29.59</v>
      </c>
      <c r="BP12" s="11">
        <f>BO12-BN12</f>
        <v>29.59</v>
      </c>
      <c r="BQ12" s="11">
        <f>IF(BN12=0,0,BO12/BN12*100)</f>
        <v>0</v>
      </c>
      <c r="BR12" s="11">
        <v>1000</v>
      </c>
      <c r="BS12" s="11">
        <v>1000</v>
      </c>
      <c r="BT12" s="11">
        <v>1000</v>
      </c>
      <c r="BU12" s="11">
        <v>770.53</v>
      </c>
      <c r="BV12" s="11">
        <f>BU12-BT12</f>
        <v>-229.47000000000003</v>
      </c>
      <c r="BW12" s="11">
        <f>IF(BT12=0,0,BU12/BT12*100)</f>
        <v>77.052999999999997</v>
      </c>
      <c r="BX12" s="11">
        <v>220</v>
      </c>
      <c r="BY12" s="11">
        <v>220</v>
      </c>
      <c r="BZ12" s="11">
        <v>220</v>
      </c>
      <c r="CA12" s="11">
        <v>-189.27</v>
      </c>
      <c r="CB12" s="11">
        <f>CA12-BZ12</f>
        <v>-409.27</v>
      </c>
      <c r="CC12" s="11">
        <f>IF(BZ12=0,0,CA12/BZ12*100)</f>
        <v>-86.031818181818181</v>
      </c>
      <c r="CD12" s="11">
        <v>2270</v>
      </c>
      <c r="CE12" s="11">
        <v>2270</v>
      </c>
      <c r="CF12" s="11">
        <v>2270</v>
      </c>
      <c r="CG12" s="11">
        <v>3901.73</v>
      </c>
      <c r="CH12" s="11">
        <f>CG12-CF12</f>
        <v>1631.73</v>
      </c>
      <c r="CI12" s="11">
        <f>IF(CF12=0,0,CG12/CF12*100)</f>
        <v>171.88237885462556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0</v>
      </c>
      <c r="CQ12" s="11">
        <v>0</v>
      </c>
      <c r="CR12" s="11">
        <v>0</v>
      </c>
      <c r="CS12" s="11">
        <v>12.93</v>
      </c>
      <c r="CT12" s="11">
        <f>CS12-CR12</f>
        <v>12.93</v>
      </c>
      <c r="CU12" s="11">
        <f>IF(CR12=0,0,CS12/CR12*100)</f>
        <v>0</v>
      </c>
      <c r="CV12" s="11">
        <v>595</v>
      </c>
      <c r="CW12" s="11">
        <v>595</v>
      </c>
      <c r="CX12" s="11">
        <v>595</v>
      </c>
      <c r="CY12" s="11">
        <v>837.69</v>
      </c>
      <c r="CZ12" s="11">
        <f>CY12-CX12</f>
        <v>242.69000000000005</v>
      </c>
      <c r="DA12" s="11">
        <f>IF(CX12=0,0,CY12/CX12*100)</f>
        <v>140.78823529411767</v>
      </c>
      <c r="DB12" s="11">
        <v>0</v>
      </c>
      <c r="DC12" s="11">
        <v>0</v>
      </c>
      <c r="DD12" s="11">
        <v>0</v>
      </c>
      <c r="DE12" s="11">
        <v>683.87</v>
      </c>
      <c r="DF12" s="11">
        <f>DE12-DD12</f>
        <v>683.87</v>
      </c>
      <c r="DG12" s="11">
        <f>IF(DD12=0,0,DE12/DD12*100)</f>
        <v>0</v>
      </c>
      <c r="DH12" s="11">
        <v>500</v>
      </c>
      <c r="DI12" s="11">
        <v>500</v>
      </c>
      <c r="DJ12" s="11">
        <v>500</v>
      </c>
      <c r="DK12" s="11">
        <v>1059.92</v>
      </c>
      <c r="DL12" s="11">
        <f>DK12-DJ12</f>
        <v>559.92000000000007</v>
      </c>
      <c r="DM12" s="11">
        <f>IF(DJ12=0,0,DK12/DJ12*100)</f>
        <v>211.98399999999998</v>
      </c>
    </row>
    <row r="13" spans="1:117" x14ac:dyDescent="0.3">
      <c r="A13" s="10"/>
      <c r="B13" s="10">
        <v>19010300</v>
      </c>
      <c r="C13" s="10" t="s">
        <v>35</v>
      </c>
      <c r="D13" s="11">
        <v>48942</v>
      </c>
      <c r="E13" s="11">
        <v>48942</v>
      </c>
      <c r="F13" s="11">
        <v>48942</v>
      </c>
      <c r="G13" s="11">
        <v>112438.32</v>
      </c>
      <c r="H13" s="11">
        <f>G13-F13</f>
        <v>63496.320000000007</v>
      </c>
      <c r="I13" s="11">
        <f>IF(F13=0,0,G13/F13*100)</f>
        <v>229.73789383351723</v>
      </c>
      <c r="J13" s="11">
        <v>0</v>
      </c>
      <c r="K13" s="11">
        <v>0</v>
      </c>
      <c r="L13" s="11">
        <v>0</v>
      </c>
      <c r="M13" s="11">
        <v>1656.93</v>
      </c>
      <c r="N13" s="11">
        <f>M13-L13</f>
        <v>1656.93</v>
      </c>
      <c r="O13" s="11">
        <f>IF(L13=0,0,M13/L13*100)</f>
        <v>0</v>
      </c>
      <c r="P13" s="11">
        <v>0</v>
      </c>
      <c r="Q13" s="11">
        <v>0</v>
      </c>
      <c r="R13" s="11">
        <v>0</v>
      </c>
      <c r="S13" s="11">
        <v>3891.95</v>
      </c>
      <c r="T13" s="11">
        <f>S13-R13</f>
        <v>3891.95</v>
      </c>
      <c r="U13" s="11">
        <f>IF(R13=0,0,S13/R13*100)</f>
        <v>0</v>
      </c>
      <c r="V13" s="11">
        <v>1000</v>
      </c>
      <c r="W13" s="11">
        <v>1000</v>
      </c>
      <c r="X13" s="11">
        <v>1000</v>
      </c>
      <c r="Y13" s="11">
        <v>4100.63</v>
      </c>
      <c r="Z13" s="11">
        <f>Y13-X13</f>
        <v>3100.63</v>
      </c>
      <c r="AA13" s="11">
        <f>IF(X13=0,0,Y13/X13*100)</f>
        <v>410.06299999999999</v>
      </c>
      <c r="AB13" s="11">
        <v>0</v>
      </c>
      <c r="AC13" s="11">
        <v>0</v>
      </c>
      <c r="AD13" s="11">
        <v>0</v>
      </c>
      <c r="AE13" s="11">
        <v>361.17</v>
      </c>
      <c r="AF13" s="11">
        <f>AE13-AD13</f>
        <v>361.17</v>
      </c>
      <c r="AG13" s="11">
        <f>IF(AD13=0,0,AE13/AD13*100)</f>
        <v>0</v>
      </c>
      <c r="AH13" s="11">
        <v>175</v>
      </c>
      <c r="AI13" s="11">
        <v>175</v>
      </c>
      <c r="AJ13" s="11">
        <v>175</v>
      </c>
      <c r="AK13" s="11">
        <v>232.38</v>
      </c>
      <c r="AL13" s="11">
        <f>AK13-AJ13</f>
        <v>57.379999999999995</v>
      </c>
      <c r="AM13" s="11">
        <f>IF(AJ13=0,0,AK13/AJ13*100)</f>
        <v>132.78857142857143</v>
      </c>
      <c r="AN13" s="11">
        <v>0</v>
      </c>
      <c r="AO13" s="11">
        <v>0</v>
      </c>
      <c r="AP13" s="11">
        <v>0</v>
      </c>
      <c r="AQ13" s="11">
        <v>850.5</v>
      </c>
      <c r="AR13" s="11">
        <f>AQ13-AP13</f>
        <v>850.5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1254.99</v>
      </c>
      <c r="AX13" s="11">
        <f>AW13-AV13</f>
        <v>1254.99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1624</v>
      </c>
      <c r="BD13" s="11">
        <f>BC13-BB13</f>
        <v>1624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420.97</v>
      </c>
      <c r="BP13" s="11">
        <f>BO13-BN13</f>
        <v>420.97</v>
      </c>
      <c r="BQ13" s="11">
        <f>IF(BN13=0,0,BO13/BN13*100)</f>
        <v>0</v>
      </c>
      <c r="BR13" s="11">
        <v>45000</v>
      </c>
      <c r="BS13" s="11">
        <v>45000</v>
      </c>
      <c r="BT13" s="11">
        <v>45000</v>
      </c>
      <c r="BU13" s="11">
        <v>93163.87</v>
      </c>
      <c r="BV13" s="11">
        <f>BU13-BT13</f>
        <v>48163.869999999995</v>
      </c>
      <c r="BW13" s="11">
        <f>IF(BT13=0,0,BU13/BT13*100)</f>
        <v>207.03082222222221</v>
      </c>
      <c r="BX13" s="11">
        <v>883</v>
      </c>
      <c r="BY13" s="11">
        <v>883</v>
      </c>
      <c r="BZ13" s="11">
        <v>883</v>
      </c>
      <c r="CA13" s="11">
        <v>2573.66</v>
      </c>
      <c r="CB13" s="11">
        <f>CA13-BZ13</f>
        <v>1690.6599999999999</v>
      </c>
      <c r="CC13" s="11">
        <f>IF(BZ13=0,0,CA13/BZ13*100)</f>
        <v>291.46772366930918</v>
      </c>
      <c r="CD13" s="11">
        <v>30</v>
      </c>
      <c r="CE13" s="11">
        <v>30</v>
      </c>
      <c r="CF13" s="11">
        <v>30</v>
      </c>
      <c r="CG13" s="11">
        <v>74.08</v>
      </c>
      <c r="CH13" s="11">
        <f>CG13-CF13</f>
        <v>44.08</v>
      </c>
      <c r="CI13" s="11">
        <f>IF(CF13=0,0,CG13/CF13*100)</f>
        <v>246.93333333333331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854</v>
      </c>
      <c r="CW13" s="11">
        <v>854</v>
      </c>
      <c r="CX13" s="11">
        <v>854</v>
      </c>
      <c r="CY13" s="11">
        <v>849.94</v>
      </c>
      <c r="CZ13" s="11">
        <f>CY13-CX13</f>
        <v>-4.0599999999999454</v>
      </c>
      <c r="DA13" s="11">
        <f>IF(CX13=0,0,CY13/CX13*100)</f>
        <v>99.524590163934434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1000</v>
      </c>
      <c r="DI13" s="11">
        <v>1000</v>
      </c>
      <c r="DJ13" s="11">
        <v>1000</v>
      </c>
      <c r="DK13" s="11">
        <v>1383.25</v>
      </c>
      <c r="DL13" s="11">
        <f>DK13-DJ13</f>
        <v>383.25</v>
      </c>
      <c r="DM13" s="11">
        <f>IF(DJ13=0,0,DK13/DJ13*100)</f>
        <v>138.32500000000002</v>
      </c>
    </row>
    <row r="14" spans="1:117" x14ac:dyDescent="0.3">
      <c r="A14" s="10"/>
      <c r="B14" s="10">
        <v>20000000</v>
      </c>
      <c r="C14" s="10" t="s">
        <v>36</v>
      </c>
      <c r="D14" s="11">
        <v>717058</v>
      </c>
      <c r="E14" s="11">
        <v>3131040.8999999994</v>
      </c>
      <c r="F14" s="11">
        <v>3131040.8999999994</v>
      </c>
      <c r="G14" s="11">
        <v>2914942.15</v>
      </c>
      <c r="H14" s="11">
        <f>G14-F14</f>
        <v>-216098.74999999953</v>
      </c>
      <c r="I14" s="11">
        <f>IF(F14=0,0,G14/F14*100)</f>
        <v>93.09818182189828</v>
      </c>
      <c r="J14" s="11">
        <v>0</v>
      </c>
      <c r="K14" s="11">
        <v>0</v>
      </c>
      <c r="L14" s="11">
        <v>0</v>
      </c>
      <c r="M14" s="11">
        <v>0</v>
      </c>
      <c r="N14" s="11">
        <f>M14-L14</f>
        <v>0</v>
      </c>
      <c r="O14" s="11">
        <f>IF(L14=0,0,M14/L14*100)</f>
        <v>0</v>
      </c>
      <c r="P14" s="11">
        <v>0</v>
      </c>
      <c r="Q14" s="11">
        <v>0</v>
      </c>
      <c r="R14" s="11">
        <v>0</v>
      </c>
      <c r="S14" s="11">
        <v>35.86</v>
      </c>
      <c r="T14" s="11">
        <f>S14-R14</f>
        <v>35.86</v>
      </c>
      <c r="U14" s="11">
        <f>IF(R14=0,0,S14/R14*100)</f>
        <v>0</v>
      </c>
      <c r="V14" s="11">
        <v>321047</v>
      </c>
      <c r="W14" s="11">
        <v>715616.57000000007</v>
      </c>
      <c r="X14" s="11">
        <v>715616.57000000007</v>
      </c>
      <c r="Y14" s="11">
        <v>615355.36</v>
      </c>
      <c r="Z14" s="11">
        <f>Y14-X14</f>
        <v>-100261.21000000008</v>
      </c>
      <c r="AA14" s="11">
        <f>IF(X14=0,0,Y14/X14*100)</f>
        <v>85.989534870608139</v>
      </c>
      <c r="AB14" s="11">
        <v>4300</v>
      </c>
      <c r="AC14" s="11">
        <v>9851.9500000000007</v>
      </c>
      <c r="AD14" s="11">
        <v>9851.9500000000007</v>
      </c>
      <c r="AE14" s="11">
        <v>10354.57</v>
      </c>
      <c r="AF14" s="11">
        <f>AE14-AD14</f>
        <v>502.61999999999898</v>
      </c>
      <c r="AG14" s="11">
        <f>IF(AD14=0,0,AE14/AD14*100)</f>
        <v>105.10173112937031</v>
      </c>
      <c r="AH14" s="11">
        <v>120116</v>
      </c>
      <c r="AI14" s="11">
        <v>120116</v>
      </c>
      <c r="AJ14" s="11">
        <v>120116</v>
      </c>
      <c r="AK14" s="11">
        <v>42106.1</v>
      </c>
      <c r="AL14" s="11">
        <f>AK14-AJ14</f>
        <v>-78009.899999999994</v>
      </c>
      <c r="AM14" s="11">
        <f>IF(AJ14=0,0,AK14/AJ14*100)</f>
        <v>35.054530620400278</v>
      </c>
      <c r="AN14" s="11">
        <v>0</v>
      </c>
      <c r="AO14" s="11">
        <v>35290</v>
      </c>
      <c r="AP14" s="11">
        <v>35290</v>
      </c>
      <c r="AQ14" s="11">
        <v>35291</v>
      </c>
      <c r="AR14" s="11">
        <f>AQ14-AP14</f>
        <v>1</v>
      </c>
      <c r="AS14" s="11">
        <f>IF(AP14=0,0,AQ14/AP14*100)</f>
        <v>100.00283366392746</v>
      </c>
      <c r="AT14" s="11">
        <v>1760</v>
      </c>
      <c r="AU14" s="11">
        <v>3453.67</v>
      </c>
      <c r="AV14" s="11">
        <v>3453.67</v>
      </c>
      <c r="AW14" s="11">
        <v>4538.72</v>
      </c>
      <c r="AX14" s="11">
        <f>AW14-AV14</f>
        <v>1085.0500000000002</v>
      </c>
      <c r="AY14" s="11">
        <f>IF(AV14=0,0,AW14/AV14*100)</f>
        <v>131.41730391149127</v>
      </c>
      <c r="AZ14" s="11">
        <v>128435</v>
      </c>
      <c r="BA14" s="11">
        <v>142712.26</v>
      </c>
      <c r="BB14" s="11">
        <v>142712.26</v>
      </c>
      <c r="BC14" s="11">
        <v>65288.72</v>
      </c>
      <c r="BD14" s="11">
        <f>BC14-BB14</f>
        <v>-77423.540000000008</v>
      </c>
      <c r="BE14" s="11">
        <f>IF(BB14=0,0,BC14/BB14*100)</f>
        <v>45.748501214962189</v>
      </c>
      <c r="BF14" s="11">
        <v>0</v>
      </c>
      <c r="BG14" s="11">
        <v>0</v>
      </c>
      <c r="BH14" s="11">
        <v>0</v>
      </c>
      <c r="BI14" s="11">
        <v>0</v>
      </c>
      <c r="BJ14" s="11">
        <f>BI14-BH14</f>
        <v>0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2000</v>
      </c>
      <c r="BS14" s="11">
        <v>661246.03999999992</v>
      </c>
      <c r="BT14" s="11">
        <v>661246.03999999992</v>
      </c>
      <c r="BU14" s="11">
        <v>661026.5199999999</v>
      </c>
      <c r="BV14" s="11">
        <f>BU14-BT14</f>
        <v>-219.52000000001863</v>
      </c>
      <c r="BW14" s="11">
        <f>IF(BT14=0,0,BU14/BT14*100)</f>
        <v>99.966802069619959</v>
      </c>
      <c r="BX14" s="11">
        <v>0</v>
      </c>
      <c r="BY14" s="11">
        <v>819970.23</v>
      </c>
      <c r="BZ14" s="11">
        <v>819970.23</v>
      </c>
      <c r="CA14" s="11">
        <v>819970.23</v>
      </c>
      <c r="CB14" s="11">
        <f>CA14-BZ14</f>
        <v>0</v>
      </c>
      <c r="CC14" s="11">
        <f>IF(BZ14=0,0,CA14/BZ14*100)</f>
        <v>100</v>
      </c>
      <c r="CD14" s="11">
        <v>117900</v>
      </c>
      <c r="CE14" s="11">
        <v>601284.17999999993</v>
      </c>
      <c r="CF14" s="11">
        <v>601284.17999999993</v>
      </c>
      <c r="CG14" s="11">
        <v>618114.48</v>
      </c>
      <c r="CH14" s="11">
        <f>CG14-CF14</f>
        <v>16830.300000000047</v>
      </c>
      <c r="CI14" s="11">
        <f>IF(CF14=0,0,CG14/CF14*100)</f>
        <v>102.79905917365065</v>
      </c>
      <c r="CJ14" s="11">
        <v>0</v>
      </c>
      <c r="CK14" s="11">
        <v>0</v>
      </c>
      <c r="CL14" s="11">
        <v>0</v>
      </c>
      <c r="CM14" s="11">
        <v>13467.08</v>
      </c>
      <c r="CN14" s="11">
        <f>CM14-CL14</f>
        <v>13467.08</v>
      </c>
      <c r="CO14" s="11">
        <f>IF(CL14=0,0,CM14/CL14*100)</f>
        <v>0</v>
      </c>
      <c r="CP14" s="11">
        <v>0</v>
      </c>
      <c r="CQ14" s="11">
        <v>0</v>
      </c>
      <c r="CR14" s="11">
        <v>0</v>
      </c>
      <c r="CS14" s="11">
        <v>2</v>
      </c>
      <c r="CT14" s="11">
        <f>CS14-CR14</f>
        <v>2</v>
      </c>
      <c r="CU14" s="11">
        <f>IF(CR14=0,0,CS14/CR14*100)</f>
        <v>0</v>
      </c>
      <c r="CV14" s="11">
        <v>20000</v>
      </c>
      <c r="CW14" s="11">
        <v>20000</v>
      </c>
      <c r="CX14" s="11">
        <v>20000</v>
      </c>
      <c r="CY14" s="11">
        <v>19189.240000000002</v>
      </c>
      <c r="CZ14" s="11">
        <f>CY14-CX14</f>
        <v>-810.7599999999984</v>
      </c>
      <c r="DA14" s="11">
        <f>IF(CX14=0,0,CY14/CX14*100)</f>
        <v>95.946200000000005</v>
      </c>
      <c r="DB14" s="11">
        <v>0</v>
      </c>
      <c r="DC14" s="11">
        <v>0</v>
      </c>
      <c r="DD14" s="11">
        <v>0</v>
      </c>
      <c r="DE14" s="11">
        <v>0</v>
      </c>
      <c r="DF14" s="11">
        <f>DE14-DD14</f>
        <v>0</v>
      </c>
      <c r="DG14" s="11">
        <f>IF(DD14=0,0,DE14/DD14*100)</f>
        <v>0</v>
      </c>
      <c r="DH14" s="11">
        <v>1500</v>
      </c>
      <c r="DI14" s="11">
        <v>1500</v>
      </c>
      <c r="DJ14" s="11">
        <v>1500</v>
      </c>
      <c r="DK14" s="11">
        <v>10202.27</v>
      </c>
      <c r="DL14" s="11">
        <f>DK14-DJ14</f>
        <v>8702.27</v>
      </c>
      <c r="DM14" s="11">
        <f>IF(DJ14=0,0,DK14/DJ14*100)</f>
        <v>680.15133333333335</v>
      </c>
    </row>
    <row r="15" spans="1:117" x14ac:dyDescent="0.3">
      <c r="A15" s="10"/>
      <c r="B15" s="10">
        <v>24000000</v>
      </c>
      <c r="C15" s="10" t="s">
        <v>37</v>
      </c>
      <c r="D15" s="11">
        <v>0</v>
      </c>
      <c r="E15" s="11">
        <v>0</v>
      </c>
      <c r="F15" s="11">
        <v>0</v>
      </c>
      <c r="G15" s="11">
        <v>55303.45</v>
      </c>
      <c r="H15" s="11">
        <f>G15-F15</f>
        <v>55303.45</v>
      </c>
      <c r="I15" s="11">
        <f>IF(F15=0,0,G15/F15*100)</f>
        <v>0</v>
      </c>
      <c r="J15" s="11">
        <v>0</v>
      </c>
      <c r="K15" s="11">
        <v>0</v>
      </c>
      <c r="L15" s="11">
        <v>0</v>
      </c>
      <c r="M15" s="11">
        <v>0</v>
      </c>
      <c r="N15" s="11">
        <f>M15-L15</f>
        <v>0</v>
      </c>
      <c r="O15" s="11">
        <f>IF(L15=0,0,M15/L15*100)</f>
        <v>0</v>
      </c>
      <c r="P15" s="11">
        <v>0</v>
      </c>
      <c r="Q15" s="11">
        <v>0</v>
      </c>
      <c r="R15" s="11">
        <v>0</v>
      </c>
      <c r="S15" s="11">
        <v>34.86</v>
      </c>
      <c r="T15" s="11">
        <f>S15-R15</f>
        <v>34.86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0</v>
      </c>
      <c r="Z15" s="11">
        <f>Y15-X15</f>
        <v>0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521.5</v>
      </c>
      <c r="AF15" s="11">
        <f>AE15-AD15</f>
        <v>521.5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2268.98</v>
      </c>
      <c r="AX15" s="11">
        <f>AW15-AV15</f>
        <v>2268.98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f>BU15-BT15</f>
        <v>0</v>
      </c>
      <c r="BW15" s="11">
        <f>IF(BT15=0,0,BU15/BT15*100)</f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f>CA15-BZ15</f>
        <v>0</v>
      </c>
      <c r="CC15" s="11">
        <f>IF(BZ15=0,0,CA15/BZ15*100)</f>
        <v>0</v>
      </c>
      <c r="CD15" s="11">
        <v>0</v>
      </c>
      <c r="CE15" s="11">
        <v>0</v>
      </c>
      <c r="CF15" s="11">
        <v>0</v>
      </c>
      <c r="CG15" s="11">
        <v>28984.03</v>
      </c>
      <c r="CH15" s="11">
        <f>CG15-CF15</f>
        <v>28984.03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13467.08</v>
      </c>
      <c r="CN15" s="11">
        <f>CM15-CL15</f>
        <v>13467.08</v>
      </c>
      <c r="CO15" s="11">
        <f>IF(CL15=0,0,CM15/CL15*100)</f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f>CS15-CR15</f>
        <v>0</v>
      </c>
      <c r="CU15" s="11">
        <f>IF(CR15=0,0,CS15/CR15*100)</f>
        <v>0</v>
      </c>
      <c r="CV15" s="11">
        <v>0</v>
      </c>
      <c r="CW15" s="11">
        <v>0</v>
      </c>
      <c r="CX15" s="11">
        <v>0</v>
      </c>
      <c r="CY15" s="11">
        <v>2227</v>
      </c>
      <c r="CZ15" s="11">
        <f>CY15-CX15</f>
        <v>2227</v>
      </c>
      <c r="DA15" s="11">
        <f>IF(CX15=0,0,CY15/CX15*100)</f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f>DE15-DD15</f>
        <v>0</v>
      </c>
      <c r="DG15" s="11">
        <f>IF(DD15=0,0,DE15/DD15*100)</f>
        <v>0</v>
      </c>
      <c r="DH15" s="11">
        <v>0</v>
      </c>
      <c r="DI15" s="11">
        <v>0</v>
      </c>
      <c r="DJ15" s="11">
        <v>0</v>
      </c>
      <c r="DK15" s="11">
        <v>7800</v>
      </c>
      <c r="DL15" s="11">
        <f>DK15-DJ15</f>
        <v>7800</v>
      </c>
      <c r="DM15" s="11">
        <f>IF(DJ15=0,0,DK15/DJ15*100)</f>
        <v>0</v>
      </c>
    </row>
    <row r="16" spans="1:117" x14ac:dyDescent="0.3">
      <c r="A16" s="10"/>
      <c r="B16" s="10">
        <v>24060000</v>
      </c>
      <c r="C16" s="10" t="s">
        <v>38</v>
      </c>
      <c r="D16" s="11">
        <v>0</v>
      </c>
      <c r="E16" s="11">
        <v>0</v>
      </c>
      <c r="F16" s="11">
        <v>0</v>
      </c>
      <c r="G16" s="11">
        <v>39836.369999999995</v>
      </c>
      <c r="H16" s="11">
        <f>G16-F16</f>
        <v>39836.369999999995</v>
      </c>
      <c r="I16" s="11">
        <f>IF(F16=0,0,G16/F16*100)</f>
        <v>0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34.86</v>
      </c>
      <c r="T16" s="11">
        <f>S16-R16</f>
        <v>34.86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0</v>
      </c>
      <c r="Z16" s="11">
        <f>Y16-X16</f>
        <v>0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521.5</v>
      </c>
      <c r="AF16" s="11">
        <f>AE16-AD16</f>
        <v>521.5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2268.98</v>
      </c>
      <c r="AX16" s="11">
        <f>AW16-AV16</f>
        <v>2268.98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28984.03</v>
      </c>
      <c r="CH16" s="11">
        <f>CG16-CF16</f>
        <v>28984.03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227</v>
      </c>
      <c r="CZ16" s="11">
        <f>CY16-CX16</f>
        <v>227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7800</v>
      </c>
      <c r="DL16" s="11">
        <f>DK16-DJ16</f>
        <v>7800</v>
      </c>
      <c r="DM16" s="11">
        <f>IF(DJ16=0,0,DK16/DJ16*100)</f>
        <v>0</v>
      </c>
    </row>
    <row r="17" spans="1:117" x14ac:dyDescent="0.3">
      <c r="A17" s="10"/>
      <c r="B17" s="10">
        <v>24062100</v>
      </c>
      <c r="C17" s="10" t="s">
        <v>39</v>
      </c>
      <c r="D17" s="11">
        <v>0</v>
      </c>
      <c r="E17" s="11">
        <v>0</v>
      </c>
      <c r="F17" s="11">
        <v>0</v>
      </c>
      <c r="G17" s="11">
        <v>39836.369999999995</v>
      </c>
      <c r="H17" s="11">
        <f>G17-F17</f>
        <v>39836.369999999995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34.86</v>
      </c>
      <c r="T17" s="11">
        <f>S17-R17</f>
        <v>34.86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0</v>
      </c>
      <c r="Z17" s="11">
        <f>Y17-X17</f>
        <v>0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521.5</v>
      </c>
      <c r="AF17" s="11">
        <f>AE17-AD17</f>
        <v>521.5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2268.98</v>
      </c>
      <c r="AX17" s="11">
        <f>AW17-AV17</f>
        <v>2268.98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f>BU17-BT17</f>
        <v>0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28984.03</v>
      </c>
      <c r="CH17" s="11">
        <f>CG17-CF17</f>
        <v>28984.03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227</v>
      </c>
      <c r="CZ17" s="11">
        <f>CY17-CX17</f>
        <v>227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>DE17-DD17</f>
        <v>0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7800</v>
      </c>
      <c r="DL17" s="11">
        <f>DK17-DJ17</f>
        <v>7800</v>
      </c>
      <c r="DM17" s="11">
        <f>IF(DJ17=0,0,DK17/DJ17*100)</f>
        <v>0</v>
      </c>
    </row>
    <row r="18" spans="1:117" x14ac:dyDescent="0.3">
      <c r="A18" s="10"/>
      <c r="B18" s="10">
        <v>24170000</v>
      </c>
      <c r="C18" s="10" t="s">
        <v>40</v>
      </c>
      <c r="D18" s="11">
        <v>0</v>
      </c>
      <c r="E18" s="11">
        <v>0</v>
      </c>
      <c r="F18" s="11">
        <v>0</v>
      </c>
      <c r="G18" s="11">
        <v>15467.08</v>
      </c>
      <c r="H18" s="11">
        <f>G18-F18</f>
        <v>15467.08</v>
      </c>
      <c r="I18" s="11">
        <f>IF(F18=0,0,G18/F18*100)</f>
        <v>0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0</v>
      </c>
      <c r="T18" s="11">
        <f>S18-R18</f>
        <v>0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0</v>
      </c>
      <c r="Z18" s="11">
        <f>Y18-X18</f>
        <v>0</v>
      </c>
      <c r="AA18" s="11">
        <f>IF(X18=0,0,Y18/X18*100)</f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f>AE18-AD18</f>
        <v>0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f>BC18-BB18</f>
        <v>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f>BU18-BT18</f>
        <v>0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f>CA18-BZ18</f>
        <v>0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13467.08</v>
      </c>
      <c r="CN18" s="11">
        <f>CM18-CL18</f>
        <v>13467.08</v>
      </c>
      <c r="CO18" s="11">
        <f>IF(CL18=0,0,CM18/CL18*100)</f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f>CS18-CR18</f>
        <v>0</v>
      </c>
      <c r="CU18" s="11">
        <f>IF(CR18=0,0,CS18/CR18*100)</f>
        <v>0</v>
      </c>
      <c r="CV18" s="11">
        <v>0</v>
      </c>
      <c r="CW18" s="11">
        <v>0</v>
      </c>
      <c r="CX18" s="11">
        <v>0</v>
      </c>
      <c r="CY18" s="11">
        <v>2000</v>
      </c>
      <c r="CZ18" s="11">
        <f>CY18-CX18</f>
        <v>2000</v>
      </c>
      <c r="DA18" s="11">
        <f>IF(CX18=0,0,CY18/CX18*100)</f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f>DE18-DD18</f>
        <v>0</v>
      </c>
      <c r="DG18" s="11">
        <f>IF(DD18=0,0,DE18/DD18*100)</f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</row>
    <row r="19" spans="1:117" x14ac:dyDescent="0.3">
      <c r="A19" s="10"/>
      <c r="B19" s="10">
        <v>25000000</v>
      </c>
      <c r="C19" s="10" t="s">
        <v>41</v>
      </c>
      <c r="D19" s="11">
        <v>717058</v>
      </c>
      <c r="E19" s="11">
        <v>3131040.8999999994</v>
      </c>
      <c r="F19" s="11">
        <v>3131040.8999999994</v>
      </c>
      <c r="G19" s="11">
        <v>2859638.6999999997</v>
      </c>
      <c r="H19" s="11">
        <f>G19-F19</f>
        <v>-271402.19999999972</v>
      </c>
      <c r="I19" s="11">
        <f>IF(F19=0,0,G19/F19*100)</f>
        <v>91.331885827489515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1</v>
      </c>
      <c r="T19" s="11">
        <f>S19-R19</f>
        <v>1</v>
      </c>
      <c r="U19" s="11">
        <f>IF(R19=0,0,S19/R19*100)</f>
        <v>0</v>
      </c>
      <c r="V19" s="11">
        <v>321047</v>
      </c>
      <c r="W19" s="11">
        <v>715616.57000000007</v>
      </c>
      <c r="X19" s="11">
        <v>715616.57000000007</v>
      </c>
      <c r="Y19" s="11">
        <v>615355.36</v>
      </c>
      <c r="Z19" s="11">
        <f>Y19-X19</f>
        <v>-100261.21000000008</v>
      </c>
      <c r="AA19" s="11">
        <f>IF(X19=0,0,Y19/X19*100)</f>
        <v>85.989534870608139</v>
      </c>
      <c r="AB19" s="11">
        <v>4300</v>
      </c>
      <c r="AC19" s="11">
        <v>9851.9500000000007</v>
      </c>
      <c r="AD19" s="11">
        <v>9851.9500000000007</v>
      </c>
      <c r="AE19" s="11">
        <v>9833.07</v>
      </c>
      <c r="AF19" s="11">
        <f>AE19-AD19</f>
        <v>-18.880000000001019</v>
      </c>
      <c r="AG19" s="11">
        <f>IF(AD19=0,0,AE19/AD19*100)</f>
        <v>99.808362811423109</v>
      </c>
      <c r="AH19" s="11">
        <v>120116</v>
      </c>
      <c r="AI19" s="11">
        <v>120116</v>
      </c>
      <c r="AJ19" s="11">
        <v>120116</v>
      </c>
      <c r="AK19" s="11">
        <v>42106.1</v>
      </c>
      <c r="AL19" s="11">
        <f>AK19-AJ19</f>
        <v>-78009.899999999994</v>
      </c>
      <c r="AM19" s="11">
        <f>IF(AJ19=0,0,AK19/AJ19*100)</f>
        <v>35.054530620400278</v>
      </c>
      <c r="AN19" s="11">
        <v>0</v>
      </c>
      <c r="AO19" s="11">
        <v>35290</v>
      </c>
      <c r="AP19" s="11">
        <v>35290</v>
      </c>
      <c r="AQ19" s="11">
        <v>35291</v>
      </c>
      <c r="AR19" s="11">
        <f>AQ19-AP19</f>
        <v>1</v>
      </c>
      <c r="AS19" s="11">
        <f>IF(AP19=0,0,AQ19/AP19*100)</f>
        <v>100.00283366392746</v>
      </c>
      <c r="AT19" s="11">
        <v>1760</v>
      </c>
      <c r="AU19" s="11">
        <v>3453.67</v>
      </c>
      <c r="AV19" s="11">
        <v>3453.67</v>
      </c>
      <c r="AW19" s="11">
        <v>2269.7400000000002</v>
      </c>
      <c r="AX19" s="11">
        <f>AW19-AV19</f>
        <v>-1183.9299999999998</v>
      </c>
      <c r="AY19" s="11">
        <f>IF(AV19=0,0,AW19/AV19*100)</f>
        <v>65.71965474408384</v>
      </c>
      <c r="AZ19" s="11">
        <v>128435</v>
      </c>
      <c r="BA19" s="11">
        <v>142712.26</v>
      </c>
      <c r="BB19" s="11">
        <v>142712.26</v>
      </c>
      <c r="BC19" s="11">
        <v>65288.72</v>
      </c>
      <c r="BD19" s="11">
        <f>BC19-BB19</f>
        <v>-77423.540000000008</v>
      </c>
      <c r="BE19" s="11">
        <f>IF(BB19=0,0,BC19/BB19*100)</f>
        <v>45.748501214962189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  <c r="BR19" s="11">
        <v>2000</v>
      </c>
      <c r="BS19" s="11">
        <v>661246.03999999992</v>
      </c>
      <c r="BT19" s="11">
        <v>661246.03999999992</v>
      </c>
      <c r="BU19" s="11">
        <v>661026.5199999999</v>
      </c>
      <c r="BV19" s="11">
        <f>BU19-BT19</f>
        <v>-219.52000000001863</v>
      </c>
      <c r="BW19" s="11">
        <f>IF(BT19=0,0,BU19/BT19*100)</f>
        <v>99.966802069619959</v>
      </c>
      <c r="BX19" s="11">
        <v>0</v>
      </c>
      <c r="BY19" s="11">
        <v>819970.23</v>
      </c>
      <c r="BZ19" s="11">
        <v>819970.23</v>
      </c>
      <c r="CA19" s="11">
        <v>819970.23</v>
      </c>
      <c r="CB19" s="11">
        <f>CA19-BZ19</f>
        <v>0</v>
      </c>
      <c r="CC19" s="11">
        <f>IF(BZ19=0,0,CA19/BZ19*100)</f>
        <v>100</v>
      </c>
      <c r="CD19" s="11">
        <v>117900</v>
      </c>
      <c r="CE19" s="11">
        <v>601284.17999999993</v>
      </c>
      <c r="CF19" s="11">
        <v>601284.17999999993</v>
      </c>
      <c r="CG19" s="11">
        <v>589130.44999999995</v>
      </c>
      <c r="CH19" s="11">
        <f>CG19-CF19</f>
        <v>-12153.729999999981</v>
      </c>
      <c r="CI19" s="11">
        <f>IF(CF19=0,0,CG19/CF19*100)</f>
        <v>97.978704512066159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0</v>
      </c>
      <c r="CQ19" s="11">
        <v>0</v>
      </c>
      <c r="CR19" s="11">
        <v>0</v>
      </c>
      <c r="CS19" s="11">
        <v>2</v>
      </c>
      <c r="CT19" s="11">
        <f>CS19-CR19</f>
        <v>2</v>
      </c>
      <c r="CU19" s="11">
        <f>IF(CR19=0,0,CS19/CR19*100)</f>
        <v>0</v>
      </c>
      <c r="CV19" s="11">
        <v>20000</v>
      </c>
      <c r="CW19" s="11">
        <v>20000</v>
      </c>
      <c r="CX19" s="11">
        <v>20000</v>
      </c>
      <c r="CY19" s="11">
        <v>16962.240000000002</v>
      </c>
      <c r="CZ19" s="11">
        <f>CY19-CX19</f>
        <v>-3037.7599999999984</v>
      </c>
      <c r="DA19" s="11">
        <f>IF(CX19=0,0,CY19/CX19*100)</f>
        <v>84.811200000000014</v>
      </c>
      <c r="DB19" s="11">
        <v>0</v>
      </c>
      <c r="DC19" s="11">
        <v>0</v>
      </c>
      <c r="DD19" s="11">
        <v>0</v>
      </c>
      <c r="DE19" s="11">
        <v>0</v>
      </c>
      <c r="DF19" s="11">
        <f>DE19-DD19</f>
        <v>0</v>
      </c>
      <c r="DG19" s="11">
        <f>IF(DD19=0,0,DE19/DD19*100)</f>
        <v>0</v>
      </c>
      <c r="DH19" s="11">
        <v>1500</v>
      </c>
      <c r="DI19" s="11">
        <v>1500</v>
      </c>
      <c r="DJ19" s="11">
        <v>1500</v>
      </c>
      <c r="DK19" s="11">
        <v>2402.27</v>
      </c>
      <c r="DL19" s="11">
        <f>DK19-DJ19</f>
        <v>902.27</v>
      </c>
      <c r="DM19" s="11">
        <f>IF(DJ19=0,0,DK19/DJ19*100)</f>
        <v>160.15133333333333</v>
      </c>
    </row>
    <row r="20" spans="1:117" x14ac:dyDescent="0.3">
      <c r="A20" s="10"/>
      <c r="B20" s="10">
        <v>25010000</v>
      </c>
      <c r="C20" s="10" t="s">
        <v>42</v>
      </c>
      <c r="D20" s="11">
        <v>717058</v>
      </c>
      <c r="E20" s="11">
        <v>717058</v>
      </c>
      <c r="F20" s="11">
        <v>717058</v>
      </c>
      <c r="G20" s="11">
        <v>445655.80000000005</v>
      </c>
      <c r="H20" s="11">
        <f>G20-F20</f>
        <v>-271402.19999999995</v>
      </c>
      <c r="I20" s="11">
        <f>IF(F20=0,0,G20/F20*100)</f>
        <v>62.150593117990461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1</v>
      </c>
      <c r="T20" s="11">
        <f>S20-R20</f>
        <v>1</v>
      </c>
      <c r="U20" s="11">
        <f>IF(R20=0,0,S20/R20*100)</f>
        <v>0</v>
      </c>
      <c r="V20" s="11">
        <v>321047</v>
      </c>
      <c r="W20" s="11">
        <v>321047</v>
      </c>
      <c r="X20" s="11">
        <v>321047</v>
      </c>
      <c r="Y20" s="11">
        <v>220785.79</v>
      </c>
      <c r="Z20" s="11">
        <f>Y20-X20</f>
        <v>-100261.20999999999</v>
      </c>
      <c r="AA20" s="11">
        <f>IF(X20=0,0,Y20/X20*100)</f>
        <v>68.77055072933247</v>
      </c>
      <c r="AB20" s="11">
        <v>4300</v>
      </c>
      <c r="AC20" s="11">
        <v>4300</v>
      </c>
      <c r="AD20" s="11">
        <v>4300</v>
      </c>
      <c r="AE20" s="11">
        <v>4281.12</v>
      </c>
      <c r="AF20" s="11">
        <f>AE20-AD20</f>
        <v>-18.880000000000109</v>
      </c>
      <c r="AG20" s="11">
        <f>IF(AD20=0,0,AE20/AD20*100)</f>
        <v>99.56093023255815</v>
      </c>
      <c r="AH20" s="11">
        <v>120116</v>
      </c>
      <c r="AI20" s="11">
        <v>120116</v>
      </c>
      <c r="AJ20" s="11">
        <v>120116</v>
      </c>
      <c r="AK20" s="11">
        <v>42106.1</v>
      </c>
      <c r="AL20" s="11">
        <f>AK20-AJ20</f>
        <v>-78009.899999999994</v>
      </c>
      <c r="AM20" s="11">
        <f>IF(AJ20=0,0,AK20/AJ20*100)</f>
        <v>35.054530620400278</v>
      </c>
      <c r="AN20" s="11">
        <v>0</v>
      </c>
      <c r="AO20" s="11">
        <v>0</v>
      </c>
      <c r="AP20" s="11">
        <v>0</v>
      </c>
      <c r="AQ20" s="11">
        <v>1</v>
      </c>
      <c r="AR20" s="11">
        <f>AQ20-AP20</f>
        <v>1</v>
      </c>
      <c r="AS20" s="11">
        <f>IF(AP20=0,0,AQ20/AP20*100)</f>
        <v>0</v>
      </c>
      <c r="AT20" s="11">
        <v>1760</v>
      </c>
      <c r="AU20" s="11">
        <v>1760</v>
      </c>
      <c r="AV20" s="11">
        <v>1760</v>
      </c>
      <c r="AW20" s="11">
        <v>576.07000000000005</v>
      </c>
      <c r="AX20" s="11">
        <f>AW20-AV20</f>
        <v>-1183.9299999999998</v>
      </c>
      <c r="AY20" s="11">
        <f>IF(AV20=0,0,AW20/AV20*100)</f>
        <v>32.731250000000003</v>
      </c>
      <c r="AZ20" s="11">
        <v>128435</v>
      </c>
      <c r="BA20" s="11">
        <v>128435</v>
      </c>
      <c r="BB20" s="11">
        <v>128435</v>
      </c>
      <c r="BC20" s="11">
        <v>51011.46</v>
      </c>
      <c r="BD20" s="11">
        <f>BC20-BB20</f>
        <v>-77423.540000000008</v>
      </c>
      <c r="BE20" s="11">
        <f>IF(BB20=0,0,BC20/BB20*100)</f>
        <v>39.71772491921984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  <c r="BR20" s="11">
        <v>2000</v>
      </c>
      <c r="BS20" s="11">
        <v>2000</v>
      </c>
      <c r="BT20" s="11">
        <v>2000</v>
      </c>
      <c r="BU20" s="11">
        <v>1780.48</v>
      </c>
      <c r="BV20" s="11">
        <f>BU20-BT20</f>
        <v>-219.51999999999998</v>
      </c>
      <c r="BW20" s="11">
        <f>IF(BT20=0,0,BU20/BT20*100)</f>
        <v>89.024000000000001</v>
      </c>
      <c r="BX20" s="11">
        <v>0</v>
      </c>
      <c r="BY20" s="11">
        <v>0</v>
      </c>
      <c r="BZ20" s="11">
        <v>0</v>
      </c>
      <c r="CA20" s="11">
        <v>0</v>
      </c>
      <c r="CB20" s="11">
        <f>CA20-BZ20</f>
        <v>0</v>
      </c>
      <c r="CC20" s="11">
        <f>IF(BZ20=0,0,CA20/BZ20*100)</f>
        <v>0</v>
      </c>
      <c r="CD20" s="11">
        <v>117900</v>
      </c>
      <c r="CE20" s="11">
        <v>117900</v>
      </c>
      <c r="CF20" s="11">
        <v>117900</v>
      </c>
      <c r="CG20" s="11">
        <v>105746.27</v>
      </c>
      <c r="CH20" s="11">
        <f>CG20-CF20</f>
        <v>-12153.729999999996</v>
      </c>
      <c r="CI20" s="11">
        <f>IF(CF20=0,0,CG20/CF20*100)</f>
        <v>89.691492790500433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0</v>
      </c>
      <c r="CQ20" s="11">
        <v>0</v>
      </c>
      <c r="CR20" s="11">
        <v>0</v>
      </c>
      <c r="CS20" s="11">
        <v>2</v>
      </c>
      <c r="CT20" s="11">
        <f>CS20-CR20</f>
        <v>2</v>
      </c>
      <c r="CU20" s="11">
        <f>IF(CR20=0,0,CS20/CR20*100)</f>
        <v>0</v>
      </c>
      <c r="CV20" s="11">
        <v>20000</v>
      </c>
      <c r="CW20" s="11">
        <v>20000</v>
      </c>
      <c r="CX20" s="11">
        <v>20000</v>
      </c>
      <c r="CY20" s="11">
        <v>16962.240000000002</v>
      </c>
      <c r="CZ20" s="11">
        <f>CY20-CX20</f>
        <v>-3037.7599999999984</v>
      </c>
      <c r="DA20" s="11">
        <f>IF(CX20=0,0,CY20/CX20*100)</f>
        <v>84.811200000000014</v>
      </c>
      <c r="DB20" s="11">
        <v>0</v>
      </c>
      <c r="DC20" s="11">
        <v>0</v>
      </c>
      <c r="DD20" s="11">
        <v>0</v>
      </c>
      <c r="DE20" s="11">
        <v>0</v>
      </c>
      <c r="DF20" s="11">
        <f>DE20-DD20</f>
        <v>0</v>
      </c>
      <c r="DG20" s="11">
        <f>IF(DD20=0,0,DE20/DD20*100)</f>
        <v>0</v>
      </c>
      <c r="DH20" s="11">
        <v>1500</v>
      </c>
      <c r="DI20" s="11">
        <v>1500</v>
      </c>
      <c r="DJ20" s="11">
        <v>1500</v>
      </c>
      <c r="DK20" s="11">
        <v>2402.27</v>
      </c>
      <c r="DL20" s="11">
        <f>DK20-DJ20</f>
        <v>902.27</v>
      </c>
      <c r="DM20" s="11">
        <f>IF(DJ20=0,0,DK20/DJ20*100)</f>
        <v>160.15133333333333</v>
      </c>
    </row>
    <row r="21" spans="1:117" x14ac:dyDescent="0.3">
      <c r="A21" s="10"/>
      <c r="B21" s="10">
        <v>25010200</v>
      </c>
      <c r="C21" s="10" t="s">
        <v>43</v>
      </c>
      <c r="D21" s="11">
        <v>685498</v>
      </c>
      <c r="E21" s="11">
        <v>685498</v>
      </c>
      <c r="F21" s="11">
        <v>685498</v>
      </c>
      <c r="G21" s="11">
        <v>419057.73000000004</v>
      </c>
      <c r="H21" s="11">
        <f>G21-F21</f>
        <v>-266440.26999999996</v>
      </c>
      <c r="I21" s="11">
        <f>IF(F21=0,0,G21/F21*100)</f>
        <v>61.131867634916517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0</v>
      </c>
      <c r="T21" s="11">
        <f>S21-R21</f>
        <v>0</v>
      </c>
      <c r="U21" s="11">
        <f>IF(R21=0,0,S21/R21*100)</f>
        <v>0</v>
      </c>
      <c r="V21" s="11">
        <v>319047</v>
      </c>
      <c r="W21" s="11">
        <v>319047</v>
      </c>
      <c r="X21" s="11">
        <v>319047</v>
      </c>
      <c r="Y21" s="11">
        <v>220193.9</v>
      </c>
      <c r="Z21" s="11">
        <f>Y21-X21</f>
        <v>-98853.1</v>
      </c>
      <c r="AA21" s="11">
        <f>IF(X21=0,0,Y21/X21*100)</f>
        <v>69.016132419361412</v>
      </c>
      <c r="AB21" s="11">
        <v>0</v>
      </c>
      <c r="AC21" s="11">
        <v>0</v>
      </c>
      <c r="AD21" s="11">
        <v>0</v>
      </c>
      <c r="AE21" s="11">
        <v>0</v>
      </c>
      <c r="AF21" s="11">
        <f>AE21-AD21</f>
        <v>0</v>
      </c>
      <c r="AG21" s="11">
        <f>IF(AD21=0,0,AE21/AD21*100)</f>
        <v>0</v>
      </c>
      <c r="AH21" s="11">
        <v>120116</v>
      </c>
      <c r="AI21" s="11">
        <v>120116</v>
      </c>
      <c r="AJ21" s="11">
        <v>120116</v>
      </c>
      <c r="AK21" s="11">
        <v>42106.1</v>
      </c>
      <c r="AL21" s="11">
        <f>AK21-AJ21</f>
        <v>-78009.899999999994</v>
      </c>
      <c r="AM21" s="11">
        <f>IF(AJ21=0,0,AK21/AJ21*100)</f>
        <v>35.054530620400278</v>
      </c>
      <c r="AN21" s="11">
        <v>0</v>
      </c>
      <c r="AO21" s="11">
        <v>0</v>
      </c>
      <c r="AP21" s="11">
        <v>0</v>
      </c>
      <c r="AQ21" s="11">
        <v>0</v>
      </c>
      <c r="AR21" s="11">
        <f>AQ21-AP21</f>
        <v>0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f>AW21-AV21</f>
        <v>0</v>
      </c>
      <c r="AY21" s="11">
        <f>IF(AV21=0,0,AW21/AV21*100)</f>
        <v>0</v>
      </c>
      <c r="AZ21" s="11">
        <v>128435</v>
      </c>
      <c r="BA21" s="11">
        <v>128435</v>
      </c>
      <c r="BB21" s="11">
        <v>128435</v>
      </c>
      <c r="BC21" s="11">
        <v>51011.46</v>
      </c>
      <c r="BD21" s="11">
        <f>BC21-BB21</f>
        <v>-77423.540000000008</v>
      </c>
      <c r="BE21" s="11">
        <f>IF(BB21=0,0,BC21/BB21*100)</f>
        <v>39.71772491921984</v>
      </c>
      <c r="BF21" s="11">
        <v>0</v>
      </c>
      <c r="BG21" s="11">
        <v>0</v>
      </c>
      <c r="BH21" s="11">
        <v>0</v>
      </c>
      <c r="BI21" s="11">
        <v>0</v>
      </c>
      <c r="BJ21" s="11">
        <f>BI21-BH21</f>
        <v>0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f>BU21-BT21</f>
        <v>0</v>
      </c>
      <c r="BW21" s="11">
        <f>IF(BT21=0,0,BU21/BT21*100)</f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f>CA21-BZ21</f>
        <v>0</v>
      </c>
      <c r="CC21" s="11">
        <f>IF(BZ21=0,0,CA21/BZ21*100)</f>
        <v>0</v>
      </c>
      <c r="CD21" s="11">
        <v>117900</v>
      </c>
      <c r="CE21" s="11">
        <v>117900</v>
      </c>
      <c r="CF21" s="11">
        <v>117900</v>
      </c>
      <c r="CG21" s="11">
        <v>105746.27</v>
      </c>
      <c r="CH21" s="11">
        <f>CG21-CF21</f>
        <v>-12153.729999999996</v>
      </c>
      <c r="CI21" s="11">
        <f>IF(CF21=0,0,CG21/CF21*100)</f>
        <v>89.691492790500433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f>CS21-CR21</f>
        <v>0</v>
      </c>
      <c r="CU21" s="11">
        <f>IF(CR21=0,0,CS21/CR21*100)</f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f>CY21-CX21</f>
        <v>0</v>
      </c>
      <c r="DA21" s="11">
        <f>IF(CX21=0,0,CY21/CX21*100)</f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f>DE21-DD21</f>
        <v>0</v>
      </c>
      <c r="DG21" s="11">
        <f>IF(DD21=0,0,DE21/DD21*100)</f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</row>
    <row r="22" spans="1:117" x14ac:dyDescent="0.3">
      <c r="A22" s="10"/>
      <c r="B22" s="10">
        <v>25010300</v>
      </c>
      <c r="C22" s="10" t="s">
        <v>44</v>
      </c>
      <c r="D22" s="11">
        <v>31560</v>
      </c>
      <c r="E22" s="11">
        <v>31560</v>
      </c>
      <c r="F22" s="11">
        <v>31560</v>
      </c>
      <c r="G22" s="11">
        <v>26598.070000000003</v>
      </c>
      <c r="H22" s="11">
        <f>G22-F22</f>
        <v>-4961.9299999999967</v>
      </c>
      <c r="I22" s="11">
        <f>IF(F22=0,0,G22/F22*100)</f>
        <v>84.277788339670479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1</v>
      </c>
      <c r="T22" s="11">
        <f>S22-R22</f>
        <v>1</v>
      </c>
      <c r="U22" s="11">
        <f>IF(R22=0,0,S22/R22*100)</f>
        <v>0</v>
      </c>
      <c r="V22" s="11">
        <v>2000</v>
      </c>
      <c r="W22" s="11">
        <v>2000</v>
      </c>
      <c r="X22" s="11">
        <v>2000</v>
      </c>
      <c r="Y22" s="11">
        <v>591.89</v>
      </c>
      <c r="Z22" s="11">
        <f>Y22-X22</f>
        <v>-1408.1100000000001</v>
      </c>
      <c r="AA22" s="11">
        <f>IF(X22=0,0,Y22/X22*100)</f>
        <v>29.5945</v>
      </c>
      <c r="AB22" s="11">
        <v>4300</v>
      </c>
      <c r="AC22" s="11">
        <v>4300</v>
      </c>
      <c r="AD22" s="11">
        <v>4300</v>
      </c>
      <c r="AE22" s="11">
        <v>4281.12</v>
      </c>
      <c r="AF22" s="11">
        <f>AE22-AD22</f>
        <v>-18.880000000000109</v>
      </c>
      <c r="AG22" s="11">
        <f>IF(AD22=0,0,AE22/AD22*100)</f>
        <v>99.56093023255815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1</v>
      </c>
      <c r="AR22" s="11">
        <f>AQ22-AP22</f>
        <v>1</v>
      </c>
      <c r="AS22" s="11">
        <f>IF(AP22=0,0,AQ22/AP22*100)</f>
        <v>0</v>
      </c>
      <c r="AT22" s="11">
        <v>1760</v>
      </c>
      <c r="AU22" s="11">
        <v>1760</v>
      </c>
      <c r="AV22" s="11">
        <v>1760</v>
      </c>
      <c r="AW22" s="11">
        <v>576.07000000000005</v>
      </c>
      <c r="AX22" s="11">
        <f>AW22-AV22</f>
        <v>-1183.9299999999998</v>
      </c>
      <c r="AY22" s="11">
        <f>IF(AV22=0,0,AW22/AV22*100)</f>
        <v>32.731250000000003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>BI22-BH22</f>
        <v>0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2000</v>
      </c>
      <c r="BS22" s="11">
        <v>2000</v>
      </c>
      <c r="BT22" s="11">
        <v>2000</v>
      </c>
      <c r="BU22" s="11">
        <v>1780.48</v>
      </c>
      <c r="BV22" s="11">
        <f>BU22-BT22</f>
        <v>-219.51999999999998</v>
      </c>
      <c r="BW22" s="11">
        <f>IF(BT22=0,0,BU22/BT22*100)</f>
        <v>89.024000000000001</v>
      </c>
      <c r="BX22" s="11">
        <v>0</v>
      </c>
      <c r="BY22" s="11">
        <v>0</v>
      </c>
      <c r="BZ22" s="11">
        <v>0</v>
      </c>
      <c r="CA22" s="11">
        <v>0</v>
      </c>
      <c r="CB22" s="11">
        <f>CA22-BZ22</f>
        <v>0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>CG22-CF22</f>
        <v>0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2</v>
      </c>
      <c r="CT22" s="11">
        <f>CS22-CR22</f>
        <v>2</v>
      </c>
      <c r="CU22" s="11">
        <f>IF(CR22=0,0,CS22/CR22*100)</f>
        <v>0</v>
      </c>
      <c r="CV22" s="11">
        <v>20000</v>
      </c>
      <c r="CW22" s="11">
        <v>20000</v>
      </c>
      <c r="CX22" s="11">
        <v>20000</v>
      </c>
      <c r="CY22" s="11">
        <v>16962.240000000002</v>
      </c>
      <c r="CZ22" s="11">
        <f>CY22-CX22</f>
        <v>-3037.7599999999984</v>
      </c>
      <c r="DA22" s="11">
        <f>IF(CX22=0,0,CY22/CX22*100)</f>
        <v>84.811200000000014</v>
      </c>
      <c r="DB22" s="11">
        <v>0</v>
      </c>
      <c r="DC22" s="11">
        <v>0</v>
      </c>
      <c r="DD22" s="11">
        <v>0</v>
      </c>
      <c r="DE22" s="11">
        <v>0</v>
      </c>
      <c r="DF22" s="11">
        <f>DE22-DD22</f>
        <v>0</v>
      </c>
      <c r="DG22" s="11">
        <f>IF(DD22=0,0,DE22/DD22*100)</f>
        <v>0</v>
      </c>
      <c r="DH22" s="11">
        <v>1500</v>
      </c>
      <c r="DI22" s="11">
        <v>1500</v>
      </c>
      <c r="DJ22" s="11">
        <v>1500</v>
      </c>
      <c r="DK22" s="11">
        <v>2402.27</v>
      </c>
      <c r="DL22" s="11">
        <f>DK22-DJ22</f>
        <v>902.27</v>
      </c>
      <c r="DM22" s="11">
        <f>IF(DJ22=0,0,DK22/DJ22*100)</f>
        <v>160.15133333333333</v>
      </c>
    </row>
    <row r="23" spans="1:117" x14ac:dyDescent="0.3">
      <c r="A23" s="10"/>
      <c r="B23" s="10">
        <v>25020000</v>
      </c>
      <c r="C23" s="10" t="s">
        <v>45</v>
      </c>
      <c r="D23" s="11">
        <v>0</v>
      </c>
      <c r="E23" s="11">
        <v>2413982.9</v>
      </c>
      <c r="F23" s="11">
        <v>2413982.9</v>
      </c>
      <c r="G23" s="11">
        <v>2413982.9</v>
      </c>
      <c r="H23" s="11">
        <f>G23-F23</f>
        <v>0</v>
      </c>
      <c r="I23" s="11">
        <f>IF(F23=0,0,G23/F23*100)</f>
        <v>100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0</v>
      </c>
      <c r="Q23" s="11">
        <v>0</v>
      </c>
      <c r="R23" s="11">
        <v>0</v>
      </c>
      <c r="S23" s="11">
        <v>0</v>
      </c>
      <c r="T23" s="11">
        <f>S23-R23</f>
        <v>0</v>
      </c>
      <c r="U23" s="11">
        <f>IF(R23=0,0,S23/R23*100)</f>
        <v>0</v>
      </c>
      <c r="V23" s="11">
        <v>0</v>
      </c>
      <c r="W23" s="11">
        <v>394569.57</v>
      </c>
      <c r="X23" s="11">
        <v>394569.57</v>
      </c>
      <c r="Y23" s="11">
        <v>394569.57</v>
      </c>
      <c r="Z23" s="11">
        <f>Y23-X23</f>
        <v>0</v>
      </c>
      <c r="AA23" s="11">
        <f>IF(X23=0,0,Y23/X23*100)</f>
        <v>100</v>
      </c>
      <c r="AB23" s="11">
        <v>0</v>
      </c>
      <c r="AC23" s="11">
        <v>5551.95</v>
      </c>
      <c r="AD23" s="11">
        <v>5551.95</v>
      </c>
      <c r="AE23" s="11">
        <v>5551.95</v>
      </c>
      <c r="AF23" s="11">
        <f>AE23-AD23</f>
        <v>0</v>
      </c>
      <c r="AG23" s="11">
        <f>IF(AD23=0,0,AE23/AD23*100)</f>
        <v>100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35290</v>
      </c>
      <c r="AP23" s="11">
        <v>35290</v>
      </c>
      <c r="AQ23" s="11">
        <v>35290</v>
      </c>
      <c r="AR23" s="11">
        <f>AQ23-AP23</f>
        <v>0</v>
      </c>
      <c r="AS23" s="11">
        <f>IF(AP23=0,0,AQ23/AP23*100)</f>
        <v>100</v>
      </c>
      <c r="AT23" s="11">
        <v>0</v>
      </c>
      <c r="AU23" s="11">
        <v>1693.67</v>
      </c>
      <c r="AV23" s="11">
        <v>1693.67</v>
      </c>
      <c r="AW23" s="11">
        <v>1693.67</v>
      </c>
      <c r="AX23" s="11">
        <f>AW23-AV23</f>
        <v>0</v>
      </c>
      <c r="AY23" s="11">
        <f>IF(AV23=0,0,AW23/AV23*100)</f>
        <v>100</v>
      </c>
      <c r="AZ23" s="11">
        <v>0</v>
      </c>
      <c r="BA23" s="11">
        <v>14277.260000000002</v>
      </c>
      <c r="BB23" s="11">
        <v>14277.260000000002</v>
      </c>
      <c r="BC23" s="11">
        <v>14277.26</v>
      </c>
      <c r="BD23" s="11">
        <f>BC23-BB23</f>
        <v>0</v>
      </c>
      <c r="BE23" s="11">
        <f>IF(BB23=0,0,BC23/BB23*100)</f>
        <v>99.999999999999986</v>
      </c>
      <c r="BF23" s="11">
        <v>0</v>
      </c>
      <c r="BG23" s="11">
        <v>0</v>
      </c>
      <c r="BH23" s="11">
        <v>0</v>
      </c>
      <c r="BI23" s="11">
        <v>0</v>
      </c>
      <c r="BJ23" s="11">
        <f>BI23-BH23</f>
        <v>0</v>
      </c>
      <c r="BK23" s="11">
        <f>IF(BH23=0,0,BI23/BH23*100)</f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  <c r="BR23" s="11">
        <v>0</v>
      </c>
      <c r="BS23" s="11">
        <v>659246.03999999992</v>
      </c>
      <c r="BT23" s="11">
        <v>659246.03999999992</v>
      </c>
      <c r="BU23" s="11">
        <v>659246.03999999992</v>
      </c>
      <c r="BV23" s="11">
        <f>BU23-BT23</f>
        <v>0</v>
      </c>
      <c r="BW23" s="11">
        <f>IF(BT23=0,0,BU23/BT23*100)</f>
        <v>100</v>
      </c>
      <c r="BX23" s="11">
        <v>0</v>
      </c>
      <c r="BY23" s="11">
        <v>819970.23</v>
      </c>
      <c r="BZ23" s="11">
        <v>819970.23</v>
      </c>
      <c r="CA23" s="11">
        <v>819970.23</v>
      </c>
      <c r="CB23" s="11">
        <f>CA23-BZ23</f>
        <v>0</v>
      </c>
      <c r="CC23" s="11">
        <f>IF(BZ23=0,0,CA23/BZ23*100)</f>
        <v>100</v>
      </c>
      <c r="CD23" s="11">
        <v>0</v>
      </c>
      <c r="CE23" s="11">
        <v>483384.18</v>
      </c>
      <c r="CF23" s="11">
        <v>483384.18</v>
      </c>
      <c r="CG23" s="11">
        <v>483384.18</v>
      </c>
      <c r="CH23" s="11">
        <f>CG23-CF23</f>
        <v>0</v>
      </c>
      <c r="CI23" s="11">
        <f>IF(CF23=0,0,CG23/CF23*100)</f>
        <v>100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f>CS23-CR23</f>
        <v>0</v>
      </c>
      <c r="CU23" s="11">
        <f>IF(CR23=0,0,CS23/CR23*100)</f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f>CY23-CX23</f>
        <v>0</v>
      </c>
      <c r="DA23" s="11">
        <f>IF(CX23=0,0,CY23/CX23*100)</f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f>DE23-DD23</f>
        <v>0</v>
      </c>
      <c r="DG23" s="11">
        <f>IF(DD23=0,0,DE23/DD23*100)</f>
        <v>0</v>
      </c>
      <c r="DH23" s="11">
        <v>0</v>
      </c>
      <c r="DI23" s="11">
        <v>0</v>
      </c>
      <c r="DJ23" s="11">
        <v>0</v>
      </c>
      <c r="DK23" s="11">
        <v>0</v>
      </c>
      <c r="DL23" s="11">
        <f>DK23-DJ23</f>
        <v>0</v>
      </c>
      <c r="DM23" s="11">
        <f>IF(DJ23=0,0,DK23/DJ23*100)</f>
        <v>0</v>
      </c>
    </row>
    <row r="24" spans="1:117" x14ac:dyDescent="0.3">
      <c r="A24" s="10"/>
      <c r="B24" s="10">
        <v>25020100</v>
      </c>
      <c r="C24" s="10" t="s">
        <v>46</v>
      </c>
      <c r="D24" s="11">
        <v>0</v>
      </c>
      <c r="E24" s="11">
        <v>2382556.92</v>
      </c>
      <c r="F24" s="11">
        <v>2382556.92</v>
      </c>
      <c r="G24" s="11">
        <v>2382556.92</v>
      </c>
      <c r="H24" s="11">
        <f>G24-F24</f>
        <v>0</v>
      </c>
      <c r="I24" s="11">
        <f>IF(F24=0,0,G24/F24*100)</f>
        <v>100</v>
      </c>
      <c r="J24" s="11">
        <v>0</v>
      </c>
      <c r="K24" s="11">
        <v>0</v>
      </c>
      <c r="L24" s="11">
        <v>0</v>
      </c>
      <c r="M24" s="11">
        <v>0</v>
      </c>
      <c r="N24" s="11">
        <f>M24-L24</f>
        <v>0</v>
      </c>
      <c r="O24" s="11">
        <f>IF(L24=0,0,M24/L24*100)</f>
        <v>0</v>
      </c>
      <c r="P24" s="11">
        <v>0</v>
      </c>
      <c r="Q24" s="11">
        <v>0</v>
      </c>
      <c r="R24" s="11">
        <v>0</v>
      </c>
      <c r="S24" s="11">
        <v>0</v>
      </c>
      <c r="T24" s="11">
        <f>S24-R24</f>
        <v>0</v>
      </c>
      <c r="U24" s="11">
        <f>IF(R24=0,0,S24/R24*100)</f>
        <v>0</v>
      </c>
      <c r="V24" s="11">
        <v>0</v>
      </c>
      <c r="W24" s="11">
        <v>394569.57</v>
      </c>
      <c r="X24" s="11">
        <v>394569.57</v>
      </c>
      <c r="Y24" s="11">
        <v>394569.57</v>
      </c>
      <c r="Z24" s="11">
        <f>Y24-X24</f>
        <v>0</v>
      </c>
      <c r="AA24" s="11">
        <f>IF(X24=0,0,Y24/X24*100)</f>
        <v>100</v>
      </c>
      <c r="AB24" s="11">
        <v>0</v>
      </c>
      <c r="AC24" s="11">
        <v>0</v>
      </c>
      <c r="AD24" s="11">
        <v>0</v>
      </c>
      <c r="AE24" s="11">
        <v>0</v>
      </c>
      <c r="AF24" s="11">
        <f>AE24-AD24</f>
        <v>0</v>
      </c>
      <c r="AG24" s="11">
        <f>IF(AD24=0,0,AE24/AD24*100)</f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35290</v>
      </c>
      <c r="AP24" s="11">
        <v>35290</v>
      </c>
      <c r="AQ24" s="11">
        <v>35290</v>
      </c>
      <c r="AR24" s="11">
        <f>AQ24-AP24</f>
        <v>0</v>
      </c>
      <c r="AS24" s="11">
        <f>IF(AP24=0,0,AQ24/AP24*100)</f>
        <v>100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652981.09</v>
      </c>
      <c r="BT24" s="11">
        <v>652981.09</v>
      </c>
      <c r="BU24" s="11">
        <v>652981.09</v>
      </c>
      <c r="BV24" s="11">
        <f>BU24-BT24</f>
        <v>0</v>
      </c>
      <c r="BW24" s="11">
        <f>IF(BT24=0,0,BU24/BT24*100)</f>
        <v>100</v>
      </c>
      <c r="BX24" s="11">
        <v>0</v>
      </c>
      <c r="BY24" s="11">
        <v>816332.08</v>
      </c>
      <c r="BZ24" s="11">
        <v>816332.08</v>
      </c>
      <c r="CA24" s="11">
        <v>816332.08</v>
      </c>
      <c r="CB24" s="11">
        <f>CA24-BZ24</f>
        <v>0</v>
      </c>
      <c r="CC24" s="11">
        <f>IF(BZ24=0,0,CA24/BZ24*100)</f>
        <v>100</v>
      </c>
      <c r="CD24" s="11">
        <v>0</v>
      </c>
      <c r="CE24" s="11">
        <v>483384.18</v>
      </c>
      <c r="CF24" s="11">
        <v>483384.18</v>
      </c>
      <c r="CG24" s="11">
        <v>483384.18</v>
      </c>
      <c r="CH24" s="11">
        <f>CG24-CF24</f>
        <v>0</v>
      </c>
      <c r="CI24" s="11">
        <f>IF(CF24=0,0,CG24/CF24*100)</f>
        <v>100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f>CS24-CR24</f>
        <v>0</v>
      </c>
      <c r="CU24" s="11">
        <f>IF(CR24=0,0,CS24/CR24*100)</f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f>CY24-CX24</f>
        <v>0</v>
      </c>
      <c r="DA24" s="11">
        <f>IF(CX24=0,0,CY24/CX24*100)</f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</row>
    <row r="25" spans="1:117" x14ac:dyDescent="0.3">
      <c r="A25" s="10"/>
      <c r="B25" s="10">
        <v>25020200</v>
      </c>
      <c r="C25" s="10" t="s">
        <v>47</v>
      </c>
      <c r="D25" s="11">
        <v>0</v>
      </c>
      <c r="E25" s="11">
        <v>31425.980000000003</v>
      </c>
      <c r="F25" s="11">
        <v>31425.980000000003</v>
      </c>
      <c r="G25" s="11">
        <v>31425.980000000003</v>
      </c>
      <c r="H25" s="11">
        <f>G25-F25</f>
        <v>0</v>
      </c>
      <c r="I25" s="11">
        <f>IF(F25=0,0,G25/F25*100)</f>
        <v>100</v>
      </c>
      <c r="J25" s="11">
        <v>0</v>
      </c>
      <c r="K25" s="11">
        <v>0</v>
      </c>
      <c r="L25" s="11">
        <v>0</v>
      </c>
      <c r="M25" s="11">
        <v>0</v>
      </c>
      <c r="N25" s="11">
        <f>M25-L25</f>
        <v>0</v>
      </c>
      <c r="O25" s="11">
        <f>IF(L25=0,0,M25/L25*100)</f>
        <v>0</v>
      </c>
      <c r="P25" s="11">
        <v>0</v>
      </c>
      <c r="Q25" s="11">
        <v>0</v>
      </c>
      <c r="R25" s="11">
        <v>0</v>
      </c>
      <c r="S25" s="11">
        <v>0</v>
      </c>
      <c r="T25" s="11">
        <f>S25-R25</f>
        <v>0</v>
      </c>
      <c r="U25" s="11">
        <f>IF(R25=0,0,S25/R25*100)</f>
        <v>0</v>
      </c>
      <c r="V25" s="11">
        <v>0</v>
      </c>
      <c r="W25" s="11">
        <v>0</v>
      </c>
      <c r="X25" s="11">
        <v>0</v>
      </c>
      <c r="Y25" s="11">
        <v>0</v>
      </c>
      <c r="Z25" s="11">
        <f>Y25-X25</f>
        <v>0</v>
      </c>
      <c r="AA25" s="11">
        <f>IF(X25=0,0,Y25/X25*100)</f>
        <v>0</v>
      </c>
      <c r="AB25" s="11">
        <v>0</v>
      </c>
      <c r="AC25" s="11">
        <v>5551.95</v>
      </c>
      <c r="AD25" s="11">
        <v>5551.95</v>
      </c>
      <c r="AE25" s="11">
        <v>5551.95</v>
      </c>
      <c r="AF25" s="11">
        <f>AE25-AD25</f>
        <v>0</v>
      </c>
      <c r="AG25" s="11">
        <f>IF(AD25=0,0,AE25/AD25*100)</f>
        <v>100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1693.67</v>
      </c>
      <c r="AV25" s="11">
        <v>1693.67</v>
      </c>
      <c r="AW25" s="11">
        <v>1693.67</v>
      </c>
      <c r="AX25" s="11">
        <f>AW25-AV25</f>
        <v>0</v>
      </c>
      <c r="AY25" s="11">
        <f>IF(AV25=0,0,AW25/AV25*100)</f>
        <v>100</v>
      </c>
      <c r="AZ25" s="11">
        <v>0</v>
      </c>
      <c r="BA25" s="11">
        <v>14277.260000000002</v>
      </c>
      <c r="BB25" s="11">
        <v>14277.260000000002</v>
      </c>
      <c r="BC25" s="11">
        <v>14277.26</v>
      </c>
      <c r="BD25" s="11">
        <f>BC25-BB25</f>
        <v>0</v>
      </c>
      <c r="BE25" s="11">
        <f>IF(BB25=0,0,BC25/BB25*100)</f>
        <v>99.999999999999986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6264.95</v>
      </c>
      <c r="BT25" s="11">
        <v>6264.95</v>
      </c>
      <c r="BU25" s="11">
        <v>6264.95</v>
      </c>
      <c r="BV25" s="11">
        <f>BU25-BT25</f>
        <v>0</v>
      </c>
      <c r="BW25" s="11">
        <f>IF(BT25=0,0,BU25/BT25*100)</f>
        <v>100</v>
      </c>
      <c r="BX25" s="11">
        <v>0</v>
      </c>
      <c r="BY25" s="11">
        <v>3638.15</v>
      </c>
      <c r="BZ25" s="11">
        <v>3638.15</v>
      </c>
      <c r="CA25" s="11">
        <v>3638.15</v>
      </c>
      <c r="CB25" s="11">
        <f>CA25-BZ25</f>
        <v>0</v>
      </c>
      <c r="CC25" s="11">
        <f>IF(BZ25=0,0,CA25/BZ25*100)</f>
        <v>100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f>CS25-CR25</f>
        <v>0</v>
      </c>
      <c r="CU25" s="11">
        <f>IF(CR25=0,0,CS25/CR25*100)</f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f>CY25-CX25</f>
        <v>0</v>
      </c>
      <c r="DA25" s="11">
        <f>IF(CX25=0,0,CY25/CX25*100)</f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</row>
    <row r="26" spans="1:117" x14ac:dyDescent="0.3">
      <c r="A26" s="10"/>
      <c r="B26" s="10">
        <v>30000000</v>
      </c>
      <c r="C26" s="10" t="s">
        <v>48</v>
      </c>
      <c r="D26" s="11">
        <v>0</v>
      </c>
      <c r="E26" s="11">
        <v>0</v>
      </c>
      <c r="F26" s="11">
        <v>0</v>
      </c>
      <c r="G26" s="11">
        <v>7676.57</v>
      </c>
      <c r="H26" s="11">
        <f>G26-F26</f>
        <v>7676.57</v>
      </c>
      <c r="I26" s="11">
        <f>IF(F26=0,0,G26/F26*100)</f>
        <v>0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0</v>
      </c>
      <c r="Q26" s="11">
        <v>0</v>
      </c>
      <c r="R26" s="11">
        <v>0</v>
      </c>
      <c r="S26" s="11">
        <v>0</v>
      </c>
      <c r="T26" s="11">
        <f>S26-R26</f>
        <v>0</v>
      </c>
      <c r="U26" s="11">
        <f>IF(R26=0,0,S26/R26*100)</f>
        <v>0</v>
      </c>
      <c r="V26" s="11">
        <v>0</v>
      </c>
      <c r="W26" s="11">
        <v>0</v>
      </c>
      <c r="X26" s="11">
        <v>0</v>
      </c>
      <c r="Y26" s="11">
        <v>0</v>
      </c>
      <c r="Z26" s="11">
        <f>Y26-X26</f>
        <v>0</v>
      </c>
      <c r="AA26" s="11">
        <f>IF(X26=0,0,Y26/X26*100)</f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f>AE26-AD26</f>
        <v>0</v>
      </c>
      <c r="AG26" s="11">
        <f>IF(AD26=0,0,AE26/AD26*100)</f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7676.57</v>
      </c>
      <c r="BV26" s="11">
        <f>BU26-BT26</f>
        <v>7676.57</v>
      </c>
      <c r="BW26" s="11">
        <f>IF(BT26=0,0,BU26/BT26*100)</f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f>CS26-CR26</f>
        <v>0</v>
      </c>
      <c r="CU26" s="11">
        <f>IF(CR26=0,0,CS26/CR26*100)</f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f>CY26-CX26</f>
        <v>0</v>
      </c>
      <c r="DA26" s="11">
        <f>IF(CX26=0,0,CY26/CX26*100)</f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</row>
    <row r="27" spans="1:117" x14ac:dyDescent="0.3">
      <c r="A27" s="10"/>
      <c r="B27" s="10">
        <v>33000000</v>
      </c>
      <c r="C27" s="10" t="s">
        <v>49</v>
      </c>
      <c r="D27" s="11">
        <v>0</v>
      </c>
      <c r="E27" s="11">
        <v>0</v>
      </c>
      <c r="F27" s="11">
        <v>0</v>
      </c>
      <c r="G27" s="11">
        <v>7676.57</v>
      </c>
      <c r="H27" s="11">
        <f>G27-F27</f>
        <v>7676.57</v>
      </c>
      <c r="I27" s="11">
        <f>IF(F27=0,0,G27/F27*100)</f>
        <v>0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0</v>
      </c>
      <c r="Q27" s="11">
        <v>0</v>
      </c>
      <c r="R27" s="11">
        <v>0</v>
      </c>
      <c r="S27" s="11">
        <v>0</v>
      </c>
      <c r="T27" s="11">
        <f>S27-R27</f>
        <v>0</v>
      </c>
      <c r="U27" s="11">
        <f>IF(R27=0,0,S27/R27*100)</f>
        <v>0</v>
      </c>
      <c r="V27" s="11">
        <v>0</v>
      </c>
      <c r="W27" s="11">
        <v>0</v>
      </c>
      <c r="X27" s="11">
        <v>0</v>
      </c>
      <c r="Y27" s="11">
        <v>0</v>
      </c>
      <c r="Z27" s="11">
        <f>Y27-X27</f>
        <v>0</v>
      </c>
      <c r="AA27" s="11">
        <f>IF(X27=0,0,Y27/X27*100)</f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f>AE27-AD27</f>
        <v>0</v>
      </c>
      <c r="AG27" s="11">
        <f>IF(AD27=0,0,AE27/AD27*100)</f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7676.57</v>
      </c>
      <c r="BV27" s="11">
        <f>BU27-BT27</f>
        <v>7676.57</v>
      </c>
      <c r="BW27" s="11">
        <f>IF(BT27=0,0,BU27/BT27*100)</f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f>CS27-CR27</f>
        <v>0</v>
      </c>
      <c r="CU27" s="11">
        <f>IF(CR27=0,0,CS27/CR27*100)</f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f>CY27-CX27</f>
        <v>0</v>
      </c>
      <c r="DA27" s="11">
        <f>IF(CX27=0,0,CY27/CX27*100)</f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f>DK27-DJ27</f>
        <v>0</v>
      </c>
      <c r="DM27" s="11">
        <f>IF(DJ27=0,0,DK27/DJ27*100)</f>
        <v>0</v>
      </c>
    </row>
    <row r="28" spans="1:117" x14ac:dyDescent="0.3">
      <c r="A28" s="10"/>
      <c r="B28" s="10">
        <v>33010000</v>
      </c>
      <c r="C28" s="10" t="s">
        <v>50</v>
      </c>
      <c r="D28" s="11">
        <v>0</v>
      </c>
      <c r="E28" s="11">
        <v>0</v>
      </c>
      <c r="F28" s="11">
        <v>0</v>
      </c>
      <c r="G28" s="11">
        <v>7676.57</v>
      </c>
      <c r="H28" s="11">
        <f>G28-F28</f>
        <v>7676.57</v>
      </c>
      <c r="I28" s="11">
        <f>IF(F28=0,0,G28/F28*100)</f>
        <v>0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0</v>
      </c>
      <c r="Q28" s="11">
        <v>0</v>
      </c>
      <c r="R28" s="11">
        <v>0</v>
      </c>
      <c r="S28" s="11">
        <v>0</v>
      </c>
      <c r="T28" s="11">
        <f>S28-R28</f>
        <v>0</v>
      </c>
      <c r="U28" s="11">
        <f>IF(R28=0,0,S28/R28*100)</f>
        <v>0</v>
      </c>
      <c r="V28" s="11">
        <v>0</v>
      </c>
      <c r="W28" s="11">
        <v>0</v>
      </c>
      <c r="X28" s="11">
        <v>0</v>
      </c>
      <c r="Y28" s="11">
        <v>0</v>
      </c>
      <c r="Z28" s="11">
        <f>Y28-X28</f>
        <v>0</v>
      </c>
      <c r="AA28" s="11">
        <f>IF(X28=0,0,Y28/X28*100)</f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f>AE28-AD28</f>
        <v>0</v>
      </c>
      <c r="AG28" s="11">
        <f>IF(AD28=0,0,AE28/AD28*100)</f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f>AK28-AJ28</f>
        <v>0</v>
      </c>
      <c r="AM28" s="11">
        <f>IF(AJ28=0,0,AK28/AJ28*100)</f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f>AW28-AV28</f>
        <v>0</v>
      </c>
      <c r="AY28" s="11">
        <f>IF(AV28=0,0,AW28/AV28*100)</f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f>BC28-BB28</f>
        <v>0</v>
      </c>
      <c r="BE28" s="11">
        <f>IF(BB28=0,0,BC28/BB28*100)</f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  <c r="BR28" s="11">
        <v>0</v>
      </c>
      <c r="BS28" s="11">
        <v>0</v>
      </c>
      <c r="BT28" s="11">
        <v>0</v>
      </c>
      <c r="BU28" s="11">
        <v>7676.57</v>
      </c>
      <c r="BV28" s="11">
        <f>BU28-BT28</f>
        <v>7676.57</v>
      </c>
      <c r="BW28" s="11">
        <f>IF(BT28=0,0,BU28/BT28*100)</f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f>CA28-BZ28</f>
        <v>0</v>
      </c>
      <c r="CC28" s="11">
        <f>IF(BZ28=0,0,CA28/BZ28*100)</f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f>CG28-CF28</f>
        <v>0</v>
      </c>
      <c r="CI28" s="11">
        <f>IF(CF28=0,0,CG28/CF28*100)</f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f>CM28-CL28</f>
        <v>0</v>
      </c>
      <c r="CO28" s="11">
        <f>IF(CL28=0,0,CM28/CL28*100)</f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f>CS28-CR28</f>
        <v>0</v>
      </c>
      <c r="CU28" s="11">
        <f>IF(CR28=0,0,CS28/CR28*100)</f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f>CY28-CX28</f>
        <v>0</v>
      </c>
      <c r="DA28" s="11">
        <f>IF(CX28=0,0,CY28/CX28*100)</f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f>DE28-DD28</f>
        <v>0</v>
      </c>
      <c r="DG28" s="11">
        <f>IF(DD28=0,0,DE28/DD28*100)</f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f>DK28-DJ28</f>
        <v>0</v>
      </c>
      <c r="DM28" s="11">
        <f>IF(DJ28=0,0,DK28/DJ28*100)</f>
        <v>0</v>
      </c>
    </row>
    <row r="29" spans="1:117" x14ac:dyDescent="0.3">
      <c r="A29" s="10"/>
      <c r="B29" s="10">
        <v>33010100</v>
      </c>
      <c r="C29" s="10" t="s">
        <v>51</v>
      </c>
      <c r="D29" s="11">
        <v>0</v>
      </c>
      <c r="E29" s="11">
        <v>0</v>
      </c>
      <c r="F29" s="11">
        <v>0</v>
      </c>
      <c r="G29" s="11">
        <v>7676.57</v>
      </c>
      <c r="H29" s="11">
        <f>G29-F29</f>
        <v>7676.57</v>
      </c>
      <c r="I29" s="11">
        <f>IF(F29=0,0,G29/F29*100)</f>
        <v>0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0</v>
      </c>
      <c r="Q29" s="11">
        <v>0</v>
      </c>
      <c r="R29" s="11">
        <v>0</v>
      </c>
      <c r="S29" s="11">
        <v>0</v>
      </c>
      <c r="T29" s="11">
        <f>S29-R29</f>
        <v>0</v>
      </c>
      <c r="U29" s="11">
        <f>IF(R29=0,0,S29/R29*100)</f>
        <v>0</v>
      </c>
      <c r="V29" s="11">
        <v>0</v>
      </c>
      <c r="W29" s="11">
        <v>0</v>
      </c>
      <c r="X29" s="11">
        <v>0</v>
      </c>
      <c r="Y29" s="11">
        <v>0</v>
      </c>
      <c r="Z29" s="11">
        <f>Y29-X29</f>
        <v>0</v>
      </c>
      <c r="AA29" s="11">
        <f>IF(X29=0,0,Y29/X29*100)</f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f>AE29-AD29</f>
        <v>0</v>
      </c>
      <c r="AG29" s="11">
        <f>IF(AD29=0,0,AE29/AD29*100)</f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f>AK29-AJ29</f>
        <v>0</v>
      </c>
      <c r="AM29" s="11">
        <f>IF(AJ29=0,0,AK29/AJ29*100)</f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f>BC29-BB29</f>
        <v>0</v>
      </c>
      <c r="BE29" s="11">
        <f>IF(BB29=0,0,BC29/BB29*100)</f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f>BI29-BH29</f>
        <v>0</v>
      </c>
      <c r="BK29" s="11">
        <f>IF(BH29=0,0,BI29/BH29*100)</f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f>BO29-BN29</f>
        <v>0</v>
      </c>
      <c r="BQ29" s="11">
        <f>IF(BN29=0,0,BO29/BN29*100)</f>
        <v>0</v>
      </c>
      <c r="BR29" s="11">
        <v>0</v>
      </c>
      <c r="BS29" s="11">
        <v>0</v>
      </c>
      <c r="BT29" s="11">
        <v>0</v>
      </c>
      <c r="BU29" s="11">
        <v>7676.57</v>
      </c>
      <c r="BV29" s="11">
        <f>BU29-BT29</f>
        <v>7676.57</v>
      </c>
      <c r="BW29" s="11">
        <f>IF(BT29=0,0,BU29/BT29*100)</f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f>CA29-BZ29</f>
        <v>0</v>
      </c>
      <c r="CC29" s="11">
        <f>IF(BZ29=0,0,CA29/BZ29*100)</f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f>CG29-CF29</f>
        <v>0</v>
      </c>
      <c r="CI29" s="11">
        <f>IF(CF29=0,0,CG29/CF29*100)</f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f>CM29-CL29</f>
        <v>0</v>
      </c>
      <c r="CO29" s="11">
        <f>IF(CL29=0,0,CM29/CL29*100)</f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f>CS29-CR29</f>
        <v>0</v>
      </c>
      <c r="CU29" s="11">
        <f>IF(CR29=0,0,CS29/CR29*100)</f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f>CY29-CX29</f>
        <v>0</v>
      </c>
      <c r="DA29" s="11">
        <f>IF(CX29=0,0,CY29/CX29*100)</f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f>DE29-DD29</f>
        <v>0</v>
      </c>
      <c r="DG29" s="11">
        <f>IF(DD29=0,0,DE29/DD29*100)</f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f>DK29-DJ29</f>
        <v>0</v>
      </c>
      <c r="DM29" s="11">
        <f>IF(DJ29=0,0,DK29/DJ29*100)</f>
        <v>0</v>
      </c>
    </row>
    <row r="30" spans="1:117" x14ac:dyDescent="0.3">
      <c r="A30" s="12" t="s">
        <v>52</v>
      </c>
      <c r="B30" s="13"/>
      <c r="C30" s="13"/>
      <c r="D30" s="14">
        <v>779303</v>
      </c>
      <c r="E30" s="14">
        <v>3193285.8999999994</v>
      </c>
      <c r="F30" s="14">
        <v>3193285.8999999994</v>
      </c>
      <c r="G30" s="14">
        <v>3047440.8900000006</v>
      </c>
      <c r="H30" s="14">
        <f>G30-F30</f>
        <v>-145845.00999999885</v>
      </c>
      <c r="I30" s="14">
        <f>IF(F30=0,0,G30/F30*100)</f>
        <v>95.432760655724607</v>
      </c>
      <c r="J30" s="14">
        <v>0</v>
      </c>
      <c r="K30" s="14">
        <v>0</v>
      </c>
      <c r="L30" s="14">
        <v>0</v>
      </c>
      <c r="M30" s="14">
        <v>1665.28</v>
      </c>
      <c r="N30" s="14">
        <f>M30-L30</f>
        <v>1665.28</v>
      </c>
      <c r="O30" s="14">
        <f>IF(L30=0,0,M30/L30*100)</f>
        <v>0</v>
      </c>
      <c r="P30" s="14">
        <v>0</v>
      </c>
      <c r="Q30" s="14">
        <v>0</v>
      </c>
      <c r="R30" s="14">
        <v>0</v>
      </c>
      <c r="S30" s="14">
        <v>3939.84</v>
      </c>
      <c r="T30" s="14">
        <f>S30-R30</f>
        <v>3939.84</v>
      </c>
      <c r="U30" s="14">
        <f>IF(R30=0,0,S30/R30*100)</f>
        <v>0</v>
      </c>
      <c r="V30" s="14">
        <v>330047</v>
      </c>
      <c r="W30" s="14">
        <v>724616.57000000007</v>
      </c>
      <c r="X30" s="14">
        <v>724616.57000000007</v>
      </c>
      <c r="Y30" s="14">
        <v>622090.49</v>
      </c>
      <c r="Z30" s="14">
        <f>Y30-X30</f>
        <v>-102526.08000000007</v>
      </c>
      <c r="AA30" s="14">
        <f>IF(X30=0,0,Y30/X30*100)</f>
        <v>85.850988751195672</v>
      </c>
      <c r="AB30" s="14">
        <v>4300</v>
      </c>
      <c r="AC30" s="14">
        <v>9851.9500000000007</v>
      </c>
      <c r="AD30" s="14">
        <v>9851.9500000000007</v>
      </c>
      <c r="AE30" s="14">
        <v>11257.29</v>
      </c>
      <c r="AF30" s="14">
        <f>AE30-AD30</f>
        <v>1405.3400000000001</v>
      </c>
      <c r="AG30" s="14">
        <f>IF(AD30=0,0,AE30/AD30*100)</f>
        <v>114.2645872136988</v>
      </c>
      <c r="AH30" s="14">
        <v>120509</v>
      </c>
      <c r="AI30" s="14">
        <v>120509</v>
      </c>
      <c r="AJ30" s="14">
        <v>120509</v>
      </c>
      <c r="AK30" s="14">
        <v>42493.61</v>
      </c>
      <c r="AL30" s="14">
        <f>AK30-AJ30</f>
        <v>-78015.39</v>
      </c>
      <c r="AM30" s="14">
        <f>IF(AJ30=0,0,AK30/AJ30*100)</f>
        <v>35.261772979611486</v>
      </c>
      <c r="AN30" s="14">
        <v>0</v>
      </c>
      <c r="AO30" s="14">
        <v>35290</v>
      </c>
      <c r="AP30" s="14">
        <v>35290</v>
      </c>
      <c r="AQ30" s="14">
        <v>36151.129999999997</v>
      </c>
      <c r="AR30" s="14">
        <f>AQ30-AP30</f>
        <v>861.12999999999738</v>
      </c>
      <c r="AS30" s="14">
        <f>IF(AP30=0,0,AQ30/AP30*100)</f>
        <v>102.44015301785208</v>
      </c>
      <c r="AT30" s="14">
        <v>1760</v>
      </c>
      <c r="AU30" s="14">
        <v>3453.67</v>
      </c>
      <c r="AV30" s="14">
        <v>3453.67</v>
      </c>
      <c r="AW30" s="14">
        <v>7275.12</v>
      </c>
      <c r="AX30" s="14">
        <f>AW30-AV30</f>
        <v>3821.45</v>
      </c>
      <c r="AY30" s="14">
        <f>IF(AV30=0,0,AW30/AV30*100)</f>
        <v>210.64896182901089</v>
      </c>
      <c r="AZ30" s="14">
        <v>128935</v>
      </c>
      <c r="BA30" s="14">
        <v>143212.26</v>
      </c>
      <c r="BB30" s="14">
        <v>143212.26</v>
      </c>
      <c r="BC30" s="14">
        <v>67173.569999999992</v>
      </c>
      <c r="BD30" s="14">
        <f>BC30-BB30</f>
        <v>-76038.690000000017</v>
      </c>
      <c r="BE30" s="14">
        <f>IF(BB30=0,0,BC30/BB30*100)</f>
        <v>46.904901856866154</v>
      </c>
      <c r="BF30" s="14">
        <v>0</v>
      </c>
      <c r="BG30" s="14">
        <v>0</v>
      </c>
      <c r="BH30" s="14">
        <v>0</v>
      </c>
      <c r="BI30" s="14">
        <v>173.41</v>
      </c>
      <c r="BJ30" s="14">
        <f>BI30-BH30</f>
        <v>173.41</v>
      </c>
      <c r="BK30" s="14">
        <f>IF(BH30=0,0,BI30/BH30*100)</f>
        <v>0</v>
      </c>
      <c r="BL30" s="14">
        <v>0</v>
      </c>
      <c r="BM30" s="14">
        <v>0</v>
      </c>
      <c r="BN30" s="14">
        <v>0</v>
      </c>
      <c r="BO30" s="14">
        <v>450.56</v>
      </c>
      <c r="BP30" s="14">
        <f>BO30-BN30</f>
        <v>450.56</v>
      </c>
      <c r="BQ30" s="14">
        <f>IF(BN30=0,0,BO30/BN30*100)</f>
        <v>0</v>
      </c>
      <c r="BR30" s="14">
        <v>48000</v>
      </c>
      <c r="BS30" s="14">
        <v>707246.03999999992</v>
      </c>
      <c r="BT30" s="14">
        <v>707246.03999999992</v>
      </c>
      <c r="BU30" s="14">
        <v>762637.48999999987</v>
      </c>
      <c r="BV30" s="14">
        <f>BU30-BT30</f>
        <v>55391.449999999953</v>
      </c>
      <c r="BW30" s="14">
        <f>IF(BT30=0,0,BU30/BT30*100)</f>
        <v>107.83199153720253</v>
      </c>
      <c r="BX30" s="14">
        <v>1103</v>
      </c>
      <c r="BY30" s="14">
        <v>821073.23</v>
      </c>
      <c r="BZ30" s="14">
        <v>821073.23</v>
      </c>
      <c r="CA30" s="14">
        <v>822354.62</v>
      </c>
      <c r="CB30" s="14">
        <f>CA30-BZ30</f>
        <v>1281.390000000014</v>
      </c>
      <c r="CC30" s="14">
        <f>IF(BZ30=0,0,CA30/BZ30*100)</f>
        <v>100.15606281549331</v>
      </c>
      <c r="CD30" s="14">
        <v>120200</v>
      </c>
      <c r="CE30" s="14">
        <v>603584.17999999993</v>
      </c>
      <c r="CF30" s="14">
        <v>603584.17999999993</v>
      </c>
      <c r="CG30" s="14">
        <v>622090.29</v>
      </c>
      <c r="CH30" s="14">
        <f>CG30-CF30</f>
        <v>18506.110000000102</v>
      </c>
      <c r="CI30" s="14">
        <f>IF(CF30=0,0,CG30/CF30*100)</f>
        <v>103.06603629008305</v>
      </c>
      <c r="CJ30" s="14">
        <v>0</v>
      </c>
      <c r="CK30" s="14">
        <v>0</v>
      </c>
      <c r="CL30" s="14">
        <v>0</v>
      </c>
      <c r="CM30" s="14">
        <v>13467.08</v>
      </c>
      <c r="CN30" s="14">
        <f>CM30-CL30</f>
        <v>13467.08</v>
      </c>
      <c r="CO30" s="14">
        <f>IF(CL30=0,0,CM30/CL30*100)</f>
        <v>0</v>
      </c>
      <c r="CP30" s="14">
        <v>0</v>
      </c>
      <c r="CQ30" s="14">
        <v>0</v>
      </c>
      <c r="CR30" s="14">
        <v>0</v>
      </c>
      <c r="CS30" s="14">
        <v>14.93</v>
      </c>
      <c r="CT30" s="14">
        <f>CS30-CR30</f>
        <v>14.93</v>
      </c>
      <c r="CU30" s="14">
        <f>IF(CR30=0,0,CS30/CR30*100)</f>
        <v>0</v>
      </c>
      <c r="CV30" s="14">
        <v>21449</v>
      </c>
      <c r="CW30" s="14">
        <v>21449</v>
      </c>
      <c r="CX30" s="14">
        <v>21449</v>
      </c>
      <c r="CY30" s="14">
        <v>20876.870000000003</v>
      </c>
      <c r="CZ30" s="14">
        <f>CY30-CX30</f>
        <v>-572.12999999999738</v>
      </c>
      <c r="DA30" s="14">
        <f>IF(CX30=0,0,CY30/CX30*100)</f>
        <v>97.33260291855099</v>
      </c>
      <c r="DB30" s="14">
        <v>0</v>
      </c>
      <c r="DC30" s="14">
        <v>0</v>
      </c>
      <c r="DD30" s="14">
        <v>0</v>
      </c>
      <c r="DE30" s="14">
        <v>683.87</v>
      </c>
      <c r="DF30" s="14">
        <f>DE30-DD30</f>
        <v>683.87</v>
      </c>
      <c r="DG30" s="14">
        <f>IF(DD30=0,0,DE30/DD30*100)</f>
        <v>0</v>
      </c>
      <c r="DH30" s="14">
        <v>3000</v>
      </c>
      <c r="DI30" s="14">
        <v>3000</v>
      </c>
      <c r="DJ30" s="14">
        <v>3000</v>
      </c>
      <c r="DK30" s="14">
        <v>12645.44</v>
      </c>
      <c r="DL30" s="14">
        <f>DK30-DJ30</f>
        <v>9645.44</v>
      </c>
      <c r="DM30" s="14">
        <f>IF(DJ30=0,0,DK30/DJ30*100)</f>
        <v>421.51466666666664</v>
      </c>
    </row>
    <row r="31" spans="1:117" x14ac:dyDescent="0.3">
      <c r="A31" s="12" t="s">
        <v>53</v>
      </c>
      <c r="B31" s="13"/>
      <c r="C31" s="13"/>
      <c r="D31" s="14">
        <v>779303</v>
      </c>
      <c r="E31" s="14">
        <v>3193285.8999999994</v>
      </c>
      <c r="F31" s="14">
        <v>3193285.8999999994</v>
      </c>
      <c r="G31" s="14">
        <v>3047440.8900000006</v>
      </c>
      <c r="H31" s="14">
        <f>G31-F31</f>
        <v>-145845.00999999885</v>
      </c>
      <c r="I31" s="14">
        <f>IF(F31=0,0,G31/F31*100)</f>
        <v>95.432760655724607</v>
      </c>
      <c r="J31" s="14">
        <v>0</v>
      </c>
      <c r="K31" s="14">
        <v>0</v>
      </c>
      <c r="L31" s="14">
        <v>0</v>
      </c>
      <c r="M31" s="14">
        <v>1665.28</v>
      </c>
      <c r="N31" s="14">
        <f>M31-L31</f>
        <v>1665.28</v>
      </c>
      <c r="O31" s="14">
        <f>IF(L31=0,0,M31/L31*100)</f>
        <v>0</v>
      </c>
      <c r="P31" s="14">
        <v>0</v>
      </c>
      <c r="Q31" s="14">
        <v>0</v>
      </c>
      <c r="R31" s="14">
        <v>0</v>
      </c>
      <c r="S31" s="14">
        <v>3939.84</v>
      </c>
      <c r="T31" s="14">
        <f>S31-R31</f>
        <v>3939.84</v>
      </c>
      <c r="U31" s="14">
        <f>IF(R31=0,0,S31/R31*100)</f>
        <v>0</v>
      </c>
      <c r="V31" s="14">
        <v>330047</v>
      </c>
      <c r="W31" s="14">
        <v>724616.57000000007</v>
      </c>
      <c r="X31" s="14">
        <v>724616.57000000007</v>
      </c>
      <c r="Y31" s="14">
        <v>622090.49</v>
      </c>
      <c r="Z31" s="14">
        <f>Y31-X31</f>
        <v>-102526.08000000007</v>
      </c>
      <c r="AA31" s="14">
        <f>IF(X31=0,0,Y31/X31*100)</f>
        <v>85.850988751195672</v>
      </c>
      <c r="AB31" s="14">
        <v>4300</v>
      </c>
      <c r="AC31" s="14">
        <v>9851.9500000000007</v>
      </c>
      <c r="AD31" s="14">
        <v>9851.9500000000007</v>
      </c>
      <c r="AE31" s="14">
        <v>11257.29</v>
      </c>
      <c r="AF31" s="14">
        <f>AE31-AD31</f>
        <v>1405.3400000000001</v>
      </c>
      <c r="AG31" s="14">
        <f>IF(AD31=0,0,AE31/AD31*100)</f>
        <v>114.2645872136988</v>
      </c>
      <c r="AH31" s="14">
        <v>120509</v>
      </c>
      <c r="AI31" s="14">
        <v>120509</v>
      </c>
      <c r="AJ31" s="14">
        <v>120509</v>
      </c>
      <c r="AK31" s="14">
        <v>42493.61</v>
      </c>
      <c r="AL31" s="14">
        <f>AK31-AJ31</f>
        <v>-78015.39</v>
      </c>
      <c r="AM31" s="14">
        <f>IF(AJ31=0,0,AK31/AJ31*100)</f>
        <v>35.261772979611486</v>
      </c>
      <c r="AN31" s="14">
        <v>0</v>
      </c>
      <c r="AO31" s="14">
        <v>35290</v>
      </c>
      <c r="AP31" s="14">
        <v>35290</v>
      </c>
      <c r="AQ31" s="14">
        <v>36151.129999999997</v>
      </c>
      <c r="AR31" s="14">
        <f>AQ31-AP31</f>
        <v>861.12999999999738</v>
      </c>
      <c r="AS31" s="14">
        <f>IF(AP31=0,0,AQ31/AP31*100)</f>
        <v>102.44015301785208</v>
      </c>
      <c r="AT31" s="14">
        <v>1760</v>
      </c>
      <c r="AU31" s="14">
        <v>3453.67</v>
      </c>
      <c r="AV31" s="14">
        <v>3453.67</v>
      </c>
      <c r="AW31" s="14">
        <v>7275.12</v>
      </c>
      <c r="AX31" s="14">
        <f>AW31-AV31</f>
        <v>3821.45</v>
      </c>
      <c r="AY31" s="14">
        <f>IF(AV31=0,0,AW31/AV31*100)</f>
        <v>210.64896182901089</v>
      </c>
      <c r="AZ31" s="14">
        <v>128935</v>
      </c>
      <c r="BA31" s="14">
        <v>143212.26</v>
      </c>
      <c r="BB31" s="14">
        <v>143212.26</v>
      </c>
      <c r="BC31" s="14">
        <v>67173.569999999992</v>
      </c>
      <c r="BD31" s="14">
        <f>BC31-BB31</f>
        <v>-76038.690000000017</v>
      </c>
      <c r="BE31" s="14">
        <f>IF(BB31=0,0,BC31/BB31*100)</f>
        <v>46.904901856866154</v>
      </c>
      <c r="BF31" s="14">
        <v>0</v>
      </c>
      <c r="BG31" s="14">
        <v>0</v>
      </c>
      <c r="BH31" s="14">
        <v>0</v>
      </c>
      <c r="BI31" s="14">
        <v>173.41</v>
      </c>
      <c r="BJ31" s="14">
        <f>BI31-BH31</f>
        <v>173.41</v>
      </c>
      <c r="BK31" s="14">
        <f>IF(BH31=0,0,BI31/BH31*100)</f>
        <v>0</v>
      </c>
      <c r="BL31" s="14">
        <v>0</v>
      </c>
      <c r="BM31" s="14">
        <v>0</v>
      </c>
      <c r="BN31" s="14">
        <v>0</v>
      </c>
      <c r="BO31" s="14">
        <v>450.56</v>
      </c>
      <c r="BP31" s="14">
        <f>BO31-BN31</f>
        <v>450.56</v>
      </c>
      <c r="BQ31" s="14">
        <f>IF(BN31=0,0,BO31/BN31*100)</f>
        <v>0</v>
      </c>
      <c r="BR31" s="14">
        <v>48000</v>
      </c>
      <c r="BS31" s="14">
        <v>707246.03999999992</v>
      </c>
      <c r="BT31" s="14">
        <v>707246.03999999992</v>
      </c>
      <c r="BU31" s="14">
        <v>762637.48999999987</v>
      </c>
      <c r="BV31" s="14">
        <f>BU31-BT31</f>
        <v>55391.449999999953</v>
      </c>
      <c r="BW31" s="14">
        <f>IF(BT31=0,0,BU31/BT31*100)</f>
        <v>107.83199153720253</v>
      </c>
      <c r="BX31" s="14">
        <v>1103</v>
      </c>
      <c r="BY31" s="14">
        <v>821073.23</v>
      </c>
      <c r="BZ31" s="14">
        <v>821073.23</v>
      </c>
      <c r="CA31" s="14">
        <v>822354.62</v>
      </c>
      <c r="CB31" s="14">
        <f>CA31-BZ31</f>
        <v>1281.390000000014</v>
      </c>
      <c r="CC31" s="14">
        <f>IF(BZ31=0,0,CA31/BZ31*100)</f>
        <v>100.15606281549331</v>
      </c>
      <c r="CD31" s="14">
        <v>120200</v>
      </c>
      <c r="CE31" s="14">
        <v>603584.17999999993</v>
      </c>
      <c r="CF31" s="14">
        <v>603584.17999999993</v>
      </c>
      <c r="CG31" s="14">
        <v>622090.29</v>
      </c>
      <c r="CH31" s="14">
        <f>CG31-CF31</f>
        <v>18506.110000000102</v>
      </c>
      <c r="CI31" s="14">
        <f>IF(CF31=0,0,CG31/CF31*100)</f>
        <v>103.06603629008305</v>
      </c>
      <c r="CJ31" s="14">
        <v>0</v>
      </c>
      <c r="CK31" s="14">
        <v>0</v>
      </c>
      <c r="CL31" s="14">
        <v>0</v>
      </c>
      <c r="CM31" s="14">
        <v>13467.08</v>
      </c>
      <c r="CN31" s="14">
        <f>CM31-CL31</f>
        <v>13467.08</v>
      </c>
      <c r="CO31" s="14">
        <f>IF(CL31=0,0,CM31/CL31*100)</f>
        <v>0</v>
      </c>
      <c r="CP31" s="14">
        <v>0</v>
      </c>
      <c r="CQ31" s="14">
        <v>0</v>
      </c>
      <c r="CR31" s="14">
        <v>0</v>
      </c>
      <c r="CS31" s="14">
        <v>14.93</v>
      </c>
      <c r="CT31" s="14">
        <f>CS31-CR31</f>
        <v>14.93</v>
      </c>
      <c r="CU31" s="14">
        <f>IF(CR31=0,0,CS31/CR31*100)</f>
        <v>0</v>
      </c>
      <c r="CV31" s="14">
        <v>21449</v>
      </c>
      <c r="CW31" s="14">
        <v>21449</v>
      </c>
      <c r="CX31" s="14">
        <v>21449</v>
      </c>
      <c r="CY31" s="14">
        <v>20876.870000000003</v>
      </c>
      <c r="CZ31" s="14">
        <f>CY31-CX31</f>
        <v>-572.12999999999738</v>
      </c>
      <c r="DA31" s="14">
        <f>IF(CX31=0,0,CY31/CX31*100)</f>
        <v>97.33260291855099</v>
      </c>
      <c r="DB31" s="14">
        <v>0</v>
      </c>
      <c r="DC31" s="14">
        <v>0</v>
      </c>
      <c r="DD31" s="14">
        <v>0</v>
      </c>
      <c r="DE31" s="14">
        <v>683.87</v>
      </c>
      <c r="DF31" s="14">
        <f>DE31-DD31</f>
        <v>683.87</v>
      </c>
      <c r="DG31" s="14">
        <f>IF(DD31=0,0,DE31/DD31*100)</f>
        <v>0</v>
      </c>
      <c r="DH31" s="14">
        <v>3000</v>
      </c>
      <c r="DI31" s="14">
        <v>3000</v>
      </c>
      <c r="DJ31" s="14">
        <v>3000</v>
      </c>
      <c r="DK31" s="14">
        <v>12645.44</v>
      </c>
      <c r="DL31" s="14">
        <f>DK31-DJ31</f>
        <v>9645.44</v>
      </c>
      <c r="DM31" s="14">
        <f>IF(DJ31=0,0,DK31/DJ31*100)</f>
        <v>421.51466666666664</v>
      </c>
    </row>
  </sheetData>
  <mergeCells count="26">
    <mergeCell ref="A31:C31"/>
    <mergeCell ref="CJ7:CO7"/>
    <mergeCell ref="CP7:CU7"/>
    <mergeCell ref="CV7:DA7"/>
    <mergeCell ref="DB7:DG7"/>
    <mergeCell ref="DH7:DM7"/>
    <mergeCell ref="A30:C30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2019-01-14T07:27:19Z</dcterms:created>
  <dcterms:modified xsi:type="dcterms:W3CDTF">2019-01-14T07:28:44Z</dcterms:modified>
</cp:coreProperties>
</file>