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BW84" i="1" l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<sst xmlns="http://schemas.openxmlformats.org/spreadsheetml/2006/main" count="166" uniqueCount="97">
  <si>
    <t>Станом на 04.02.2020</t>
  </si>
  <si>
    <t>Аналіз виконання плану по доходах</t>
  </si>
  <si>
    <t>На 31.01.2020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</si>
  <si>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</si>
  <si>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</si>
  <si>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</si>
  <si>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</si>
  <si>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</si>
  <si>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</si>
  <si>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</si>
  <si>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</si>
  <si>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</si>
  <si>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</si>
  <si>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</si>
  <si>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</si>
  <si>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</si>
  <si>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</si>
  <si>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с.Курячівка</t>
  </si>
  <si>
    <t>с.Лиман</t>
  </si>
  <si>
    <t>с.Нижня Покровка</t>
  </si>
  <si>
    <t>с.Новоборове</t>
  </si>
  <si>
    <t>с.Половинкіне</t>
  </si>
  <si>
    <t>с.Титарівка</t>
  </si>
  <si>
    <t>с.Шпотине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</si>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</sst>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84"/>
  <sheetViews>
    <sheetView tabSelected="1" topLeftCell="A49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11.42578125" bestFit="1" customWidth="1"/>
    <col min="8" max="8" width="10.42578125" bestFit="1" customWidth="1"/>
    <col min="10" max="12" width="13.85546875" customWidth="1"/>
    <col min="13" max="13" width="11.42578125" bestFit="1" customWidth="1"/>
    <col min="14" max="14" width="10.42578125" bestFit="1" customWidth="1"/>
    <col min="16" max="18" width="13.85546875" customWidth="1"/>
    <col min="19" max="19" width="10.42578125" bestFit="1" customWidth="1"/>
    <col min="20" max="20" width="9.42578125" bestFit="1" customWidth="1"/>
    <col min="22" max="24" width="13.85546875" customWidth="1"/>
    <col min="25" max="25" width="10.42578125" bestFit="1" customWidth="1"/>
    <col min="26" max="26" width="9.42578125" bestFit="1" customWidth="1"/>
    <col min="28" max="30" width="13.85546875" customWidth="1"/>
    <col min="31" max="31" width="10.42578125" bestFit="1" customWidth="1"/>
    <col min="32" max="32" width="9.42578125" bestFit="1" customWidth="1"/>
    <col min="34" max="36" width="13.85546875" customWidth="1"/>
    <col min="40" max="42" width="13.85546875" customWidth="1"/>
    <col min="43" max="43" width="9.42578125" bestFit="1" customWidth="1"/>
    <col min="46" max="48" width="13.85546875" customWidth="1"/>
    <col min="49" max="50" width="9.42578125" bestFit="1" customWidth="1"/>
    <col min="52" max="54" width="13.85546875" customWidth="1"/>
    <col min="55" max="56" width="9.42578125" bestFit="1" customWidth="1"/>
    <col min="58" max="60" width="13.85546875" customWidth="1"/>
    <col min="61" max="61" width="9.42578125" bestFit="1" customWidth="1"/>
    <col min="64" max="66" width="13.85546875" customWidth="1"/>
    <col min="70" max="72" width="13.85546875" customWidth="1"/>
  </cols>
  <sheetData>
    <row r="1" spans="1:75" x14ac:dyDescent="0.2">
      <c r="A1" t="s">
        <v>0</v>
      </c>
    </row>
    <row r="2" spans="1: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7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7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7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75" x14ac:dyDescent="0.2">
      <c r="G6" t="s">
        <v>3</v>
      </c>
    </row>
    <row r="7" spans="1:75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</row>
    <row r="8" spans="1:75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</row>
    <row r="9" spans="1:75" x14ac:dyDescent="0.2">
      <c r="A9" s="10"/>
      <c r="B9" s="10">
        <v>10000000</v>
      </c>
      <c r="C9" s="10" t="s">
        <v>24</v>
      </c>
      <c r="D9" s="11">
        <v>141605089</v>
      </c>
      <c r="E9" s="11">
        <v>141605089</v>
      </c>
      <c r="F9" s="11">
        <v>9282664</v>
      </c>
      <c r="G9" s="11">
        <v>12122801.069999998</v>
      </c>
      <c r="H9" s="11">
        <f>G9-F9</f>
        <v>2840137.0699999984</v>
      </c>
      <c r="I9" s="11">
        <f>IF(F9=0,0,G9/F9*100)</f>
        <v>130.59614212040853</v>
      </c>
      <c r="J9" s="11">
        <v>110524400</v>
      </c>
      <c r="K9" s="11">
        <v>110524400</v>
      </c>
      <c r="L9" s="11">
        <v>7004400</v>
      </c>
      <c r="M9" s="11">
        <v>8907227.8100000005</v>
      </c>
      <c r="N9" s="11">
        <f>M9-L9</f>
        <v>1902827.8100000005</v>
      </c>
      <c r="O9" s="11">
        <f>IF(L9=0,0,M9/L9*100)</f>
        <v>127.16617854491463</v>
      </c>
      <c r="P9" s="11">
        <v>20906435</v>
      </c>
      <c r="Q9" s="11">
        <v>20906435</v>
      </c>
      <c r="R9" s="11">
        <v>1602860</v>
      </c>
      <c r="S9" s="11">
        <v>2013421.5499999998</v>
      </c>
      <c r="T9" s="11">
        <f>S9-R9</f>
        <v>410561.54999999981</v>
      </c>
      <c r="U9" s="11">
        <f>IF(R9=0,0,S9/R9*100)</f>
        <v>125.61431129356275</v>
      </c>
      <c r="V9" s="11">
        <v>20906435</v>
      </c>
      <c r="W9" s="11">
        <v>20906435</v>
      </c>
      <c r="X9" s="11">
        <v>1602860</v>
      </c>
      <c r="Y9" s="11">
        <v>2013421.5499999998</v>
      </c>
      <c r="Z9" s="11">
        <f>Y9-X9</f>
        <v>410561.54999999981</v>
      </c>
      <c r="AA9" s="11">
        <f>IF(X9=0,0,Y9/X9*100)</f>
        <v>125.61431129356275</v>
      </c>
      <c r="AB9" s="11">
        <v>10174254</v>
      </c>
      <c r="AC9" s="11">
        <v>10174254</v>
      </c>
      <c r="AD9" s="11">
        <v>675404</v>
      </c>
      <c r="AE9" s="11">
        <v>1202151.71</v>
      </c>
      <c r="AF9" s="11">
        <f>AE9-AD9</f>
        <v>526747.71</v>
      </c>
      <c r="AG9" s="11">
        <f>IF(AD9=0,0,AE9/AD9*100)</f>
        <v>177.99001930696295</v>
      </c>
      <c r="AH9" s="11">
        <v>809305</v>
      </c>
      <c r="AI9" s="11">
        <v>809305</v>
      </c>
      <c r="AJ9" s="11">
        <v>31665</v>
      </c>
      <c r="AK9" s="11">
        <v>75019.42</v>
      </c>
      <c r="AL9" s="11">
        <f>AK9-AJ9</f>
        <v>43354.42</v>
      </c>
      <c r="AM9" s="11">
        <f>IF(AJ9=0,0,AK9/AJ9*100)</f>
        <v>236.91590083688615</v>
      </c>
      <c r="AN9" s="11">
        <v>1596500</v>
      </c>
      <c r="AO9" s="11">
        <v>1596500</v>
      </c>
      <c r="AP9" s="11">
        <v>71585</v>
      </c>
      <c r="AQ9" s="11">
        <v>146481.43</v>
      </c>
      <c r="AR9" s="11">
        <f>AQ9-AP9</f>
        <v>74896.429999999993</v>
      </c>
      <c r="AS9" s="11">
        <f>IF(AP9=0,0,AQ9/AP9*100)</f>
        <v>204.62587134176152</v>
      </c>
      <c r="AT9" s="11">
        <v>1711002</v>
      </c>
      <c r="AU9" s="11">
        <v>1711002</v>
      </c>
      <c r="AV9" s="11">
        <v>68400</v>
      </c>
      <c r="AW9" s="11">
        <v>392177.89</v>
      </c>
      <c r="AX9" s="11">
        <f>AW9-AV9</f>
        <v>323777.89</v>
      </c>
      <c r="AY9" s="11">
        <f>IF(AV9=0,0,AW9/AV9*100)</f>
        <v>573.35948830409359</v>
      </c>
      <c r="AZ9" s="11">
        <v>1222228</v>
      </c>
      <c r="BA9" s="11">
        <v>1222228</v>
      </c>
      <c r="BB9" s="11">
        <v>40670</v>
      </c>
      <c r="BC9" s="11">
        <v>175894.48</v>
      </c>
      <c r="BD9" s="11">
        <f>BC9-BB9</f>
        <v>135224.48000000001</v>
      </c>
      <c r="BE9" s="11">
        <f>IF(BB9=0,0,BC9/BB9*100)</f>
        <v>432.49195967543648</v>
      </c>
      <c r="BF9" s="11">
        <v>3174722</v>
      </c>
      <c r="BG9" s="11">
        <v>3174722</v>
      </c>
      <c r="BH9" s="11">
        <v>314916</v>
      </c>
      <c r="BI9" s="11">
        <v>253475.62</v>
      </c>
      <c r="BJ9" s="11">
        <f>BI9-BH9</f>
        <v>-61440.380000000005</v>
      </c>
      <c r="BK9" s="11">
        <f>IF(BH9=0,0,BI9/BH9*100)</f>
        <v>80.489914770923036</v>
      </c>
      <c r="BL9" s="11">
        <v>680460</v>
      </c>
      <c r="BM9" s="11">
        <v>680460</v>
      </c>
      <c r="BN9" s="11">
        <v>65587</v>
      </c>
      <c r="BO9" s="11">
        <v>82494.600000000006</v>
      </c>
      <c r="BP9" s="11">
        <f>BO9-BN9</f>
        <v>16907.600000000006</v>
      </c>
      <c r="BQ9" s="11">
        <f>IF(BN9=0,0,BO9/BN9*100)</f>
        <v>125.77888910912225</v>
      </c>
      <c r="BR9" s="11">
        <v>980037</v>
      </c>
      <c r="BS9" s="11">
        <v>980037</v>
      </c>
      <c r="BT9" s="11">
        <v>82581</v>
      </c>
      <c r="BU9" s="11">
        <v>76608.27</v>
      </c>
      <c r="BV9" s="11">
        <f>BU9-BT9</f>
        <v>-5972.7299999999959</v>
      </c>
      <c r="BW9" s="11">
        <f>IF(BT9=0,0,BU9/BT9*100)</f>
        <v>92.767428343081349</v>
      </c>
    </row>
    <row r="10" spans="1:75" x14ac:dyDescent="0.2">
      <c r="A10" s="10"/>
      <c r="B10" s="10">
        <v>11000000</v>
      </c>
      <c r="C10" s="10" t="s">
        <v>25</v>
      </c>
      <c r="D10" s="11">
        <v>110524400</v>
      </c>
      <c r="E10" s="11">
        <v>110524400</v>
      </c>
      <c r="F10" s="11">
        <v>7004400</v>
      </c>
      <c r="G10" s="11">
        <v>8907227.8100000005</v>
      </c>
      <c r="H10" s="11">
        <f>G10-F10</f>
        <v>1902827.8100000005</v>
      </c>
      <c r="I10" s="11">
        <f>IF(F10=0,0,G10/F10*100)</f>
        <v>127.16617854491463</v>
      </c>
      <c r="J10" s="11">
        <v>110524400</v>
      </c>
      <c r="K10" s="11">
        <v>110524400</v>
      </c>
      <c r="L10" s="11">
        <v>7004400</v>
      </c>
      <c r="M10" s="11">
        <v>8907227.8100000005</v>
      </c>
      <c r="N10" s="11">
        <f>M10-L10</f>
        <v>1902827.8100000005</v>
      </c>
      <c r="O10" s="11">
        <f>IF(L10=0,0,M10/L10*100)</f>
        <v>127.16617854491463</v>
      </c>
      <c r="P10" s="11">
        <v>0</v>
      </c>
      <c r="Q10" s="11">
        <v>0</v>
      </c>
      <c r="R10" s="11">
        <v>0</v>
      </c>
      <c r="S10" s="11">
        <v>0</v>
      </c>
      <c r="T10" s="11">
        <f>S10-R10</f>
        <v>0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</v>
      </c>
      <c r="Z10" s="11">
        <f>Y10-X10</f>
        <v>0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</row>
    <row r="11" spans="1:75" x14ac:dyDescent="0.2">
      <c r="A11" s="10"/>
      <c r="B11" s="10">
        <v>11010000</v>
      </c>
      <c r="C11" s="10" t="s">
        <v>26</v>
      </c>
      <c r="D11" s="11">
        <v>110508400</v>
      </c>
      <c r="E11" s="11">
        <v>110508400</v>
      </c>
      <c r="F11" s="11">
        <v>7004400</v>
      </c>
      <c r="G11" s="11">
        <v>8907227.8100000005</v>
      </c>
      <c r="H11" s="11">
        <f>G11-F11</f>
        <v>1902827.8100000005</v>
      </c>
      <c r="I11" s="11">
        <f>IF(F11=0,0,G11/F11*100)</f>
        <v>127.16617854491463</v>
      </c>
      <c r="J11" s="11">
        <v>110508400</v>
      </c>
      <c r="K11" s="11">
        <v>110508400</v>
      </c>
      <c r="L11" s="11">
        <v>7004400</v>
      </c>
      <c r="M11" s="11">
        <v>8907227.8100000005</v>
      </c>
      <c r="N11" s="11">
        <f>M11-L11</f>
        <v>1902827.8100000005</v>
      </c>
      <c r="O11" s="11">
        <f>IF(L11=0,0,M11/L11*100)</f>
        <v>127.16617854491463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</row>
    <row r="12" spans="1:75" x14ac:dyDescent="0.2">
      <c r="A12" s="10"/>
      <c r="B12" s="10">
        <v>11010100</v>
      </c>
      <c r="C12" s="10" t="s">
        <v>27</v>
      </c>
      <c r="D12" s="11">
        <v>94543700</v>
      </c>
      <c r="E12" s="11">
        <v>94543700</v>
      </c>
      <c r="F12" s="11">
        <v>6014700</v>
      </c>
      <c r="G12" s="11">
        <v>7696969.8399999999</v>
      </c>
      <c r="H12" s="11">
        <f>G12-F12</f>
        <v>1682269.8399999999</v>
      </c>
      <c r="I12" s="11">
        <f>IF(F12=0,0,G12/F12*100)</f>
        <v>127.96930586729181</v>
      </c>
      <c r="J12" s="11">
        <v>94543700</v>
      </c>
      <c r="K12" s="11">
        <v>94543700</v>
      </c>
      <c r="L12" s="11">
        <v>6014700</v>
      </c>
      <c r="M12" s="11">
        <v>7696969.8399999999</v>
      </c>
      <c r="N12" s="11">
        <f>M12-L12</f>
        <v>1682269.8399999999</v>
      </c>
      <c r="O12" s="11">
        <f>IF(L12=0,0,M12/L12*100)</f>
        <v>127.96930586729181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</row>
    <row r="13" spans="1:75" x14ac:dyDescent="0.2">
      <c r="A13" s="10"/>
      <c r="B13" s="10">
        <v>11010200</v>
      </c>
      <c r="C13" s="10" t="s">
        <v>28</v>
      </c>
      <c r="D13" s="11">
        <v>8744700</v>
      </c>
      <c r="E13" s="11">
        <v>8744700</v>
      </c>
      <c r="F13" s="11">
        <v>728000</v>
      </c>
      <c r="G13" s="11">
        <v>613086.55000000005</v>
      </c>
      <c r="H13" s="11">
        <f>G13-F13</f>
        <v>-114913.44999999995</v>
      </c>
      <c r="I13" s="11">
        <f>IF(F13=0,0,G13/F13*100)</f>
        <v>84.215185439560443</v>
      </c>
      <c r="J13" s="11">
        <v>8744700</v>
      </c>
      <c r="K13" s="11">
        <v>8744700</v>
      </c>
      <c r="L13" s="11">
        <v>728000</v>
      </c>
      <c r="M13" s="11">
        <v>613086.55000000005</v>
      </c>
      <c r="N13" s="11">
        <f>M13-L13</f>
        <v>-114913.44999999995</v>
      </c>
      <c r="O13" s="11">
        <f>IF(L13=0,0,M13/L13*100)</f>
        <v>84.215185439560443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</row>
    <row r="14" spans="1:75" x14ac:dyDescent="0.2">
      <c r="A14" s="10"/>
      <c r="B14" s="10">
        <v>11010400</v>
      </c>
      <c r="C14" s="10" t="s">
        <v>29</v>
      </c>
      <c r="D14" s="11">
        <v>5900000</v>
      </c>
      <c r="E14" s="11">
        <v>5900000</v>
      </c>
      <c r="F14" s="11">
        <v>189900</v>
      </c>
      <c r="G14" s="11">
        <v>549385.28</v>
      </c>
      <c r="H14" s="11">
        <f>G14-F14</f>
        <v>359485.28</v>
      </c>
      <c r="I14" s="11">
        <f>IF(F14=0,0,G14/F14*100)</f>
        <v>289.30241179568196</v>
      </c>
      <c r="J14" s="11">
        <v>5900000</v>
      </c>
      <c r="K14" s="11">
        <v>5900000</v>
      </c>
      <c r="L14" s="11">
        <v>189900</v>
      </c>
      <c r="M14" s="11">
        <v>549385.28</v>
      </c>
      <c r="N14" s="11">
        <f>M14-L14</f>
        <v>359485.28</v>
      </c>
      <c r="O14" s="11">
        <f>IF(L14=0,0,M14/L14*100)</f>
        <v>289.30241179568196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</row>
    <row r="15" spans="1:75" x14ac:dyDescent="0.2">
      <c r="A15" s="10"/>
      <c r="B15" s="10">
        <v>11010500</v>
      </c>
      <c r="C15" s="10" t="s">
        <v>30</v>
      </c>
      <c r="D15" s="11">
        <v>1320000</v>
      </c>
      <c r="E15" s="11">
        <v>1320000</v>
      </c>
      <c r="F15" s="11">
        <v>71800</v>
      </c>
      <c r="G15" s="11">
        <v>47786.14</v>
      </c>
      <c r="H15" s="11">
        <f>G15-F15</f>
        <v>-24013.86</v>
      </c>
      <c r="I15" s="11">
        <f>IF(F15=0,0,G15/F15*100)</f>
        <v>66.55451253481894</v>
      </c>
      <c r="J15" s="11">
        <v>1320000</v>
      </c>
      <c r="K15" s="11">
        <v>1320000</v>
      </c>
      <c r="L15" s="11">
        <v>71800</v>
      </c>
      <c r="M15" s="11">
        <v>47786.14</v>
      </c>
      <c r="N15" s="11">
        <f>M15-L15</f>
        <v>-24013.86</v>
      </c>
      <c r="O15" s="11">
        <f>IF(L15=0,0,M15/L15*100)</f>
        <v>66.55451253481894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</row>
    <row r="16" spans="1:75" x14ac:dyDescent="0.2">
      <c r="A16" s="10"/>
      <c r="B16" s="10">
        <v>11020000</v>
      </c>
      <c r="C16" s="10" t="s">
        <v>31</v>
      </c>
      <c r="D16" s="11">
        <v>16000</v>
      </c>
      <c r="E16" s="11">
        <v>16000</v>
      </c>
      <c r="F16" s="11">
        <v>0</v>
      </c>
      <c r="G16" s="11">
        <v>0</v>
      </c>
      <c r="H16" s="11">
        <f>G16-F16</f>
        <v>0</v>
      </c>
      <c r="I16" s="11">
        <f>IF(F16=0,0,G16/F16*100)</f>
        <v>0</v>
      </c>
      <c r="J16" s="11">
        <v>16000</v>
      </c>
      <c r="K16" s="11">
        <v>16000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</row>
    <row r="17" spans="1:75" x14ac:dyDescent="0.2">
      <c r="A17" s="10"/>
      <c r="B17" s="10">
        <v>11020200</v>
      </c>
      <c r="C17" s="10" t="s">
        <v>32</v>
      </c>
      <c r="D17" s="11">
        <v>16000</v>
      </c>
      <c r="E17" s="11">
        <v>16000</v>
      </c>
      <c r="F17" s="11">
        <v>0</v>
      </c>
      <c r="G17" s="11">
        <v>0</v>
      </c>
      <c r="H17" s="11">
        <f>G17-F17</f>
        <v>0</v>
      </c>
      <c r="I17" s="11">
        <f>IF(F17=0,0,G17/F17*100)</f>
        <v>0</v>
      </c>
      <c r="J17" s="11">
        <v>16000</v>
      </c>
      <c r="K17" s="11">
        <v>16000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0</v>
      </c>
      <c r="Q17" s="11">
        <v>0</v>
      </c>
      <c r="R17" s="11">
        <v>0</v>
      </c>
      <c r="S17" s="11">
        <v>0</v>
      </c>
      <c r="T17" s="11">
        <f>S17-R17</f>
        <v>0</v>
      </c>
      <c r="U17" s="11">
        <f>IF(R17=0,0,S17/R17*100)</f>
        <v>0</v>
      </c>
      <c r="V17" s="11">
        <v>0</v>
      </c>
      <c r="W17" s="11">
        <v>0</v>
      </c>
      <c r="X17" s="11">
        <v>0</v>
      </c>
      <c r="Y17" s="11">
        <v>0</v>
      </c>
      <c r="Z17" s="11">
        <f>Y17-X17</f>
        <v>0</v>
      </c>
      <c r="AA17" s="11">
        <f>IF(X17=0,0,Y17/X17*100)</f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</row>
    <row r="18" spans="1:75" x14ac:dyDescent="0.2">
      <c r="A18" s="10"/>
      <c r="B18" s="10">
        <v>13000000</v>
      </c>
      <c r="C18" s="10" t="s">
        <v>33</v>
      </c>
      <c r="D18" s="11">
        <v>7050</v>
      </c>
      <c r="E18" s="11">
        <v>7050</v>
      </c>
      <c r="F18" s="11">
        <v>304</v>
      </c>
      <c r="G18" s="11">
        <v>414.33000000000004</v>
      </c>
      <c r="H18" s="11">
        <f>G18-F18</f>
        <v>110.33000000000004</v>
      </c>
      <c r="I18" s="11">
        <f>IF(F18=0,0,G18/F18*100)</f>
        <v>136.29276315789477</v>
      </c>
      <c r="J18" s="11">
        <v>0</v>
      </c>
      <c r="K18" s="11">
        <v>0</v>
      </c>
      <c r="L18" s="11">
        <v>0</v>
      </c>
      <c r="M18" s="11">
        <v>0</v>
      </c>
      <c r="N18" s="11">
        <f>M18-L18</f>
        <v>0</v>
      </c>
      <c r="O18" s="11">
        <f>IF(L18=0,0,M18/L18*100)</f>
        <v>0</v>
      </c>
      <c r="P18" s="11">
        <v>0</v>
      </c>
      <c r="Q18" s="11">
        <v>0</v>
      </c>
      <c r="R18" s="11">
        <v>0</v>
      </c>
      <c r="S18" s="11">
        <v>174.33</v>
      </c>
      <c r="T18" s="11">
        <f>S18-R18</f>
        <v>174.33</v>
      </c>
      <c r="U18" s="11">
        <f>IF(R18=0,0,S18/R18*100)</f>
        <v>0</v>
      </c>
      <c r="V18" s="11">
        <v>0</v>
      </c>
      <c r="W18" s="11">
        <v>0</v>
      </c>
      <c r="X18" s="11">
        <v>0</v>
      </c>
      <c r="Y18" s="11">
        <v>174.33</v>
      </c>
      <c r="Z18" s="11">
        <f>Y18-X18</f>
        <v>174.33</v>
      </c>
      <c r="AA18" s="11">
        <f>IF(X18=0,0,Y18/X18*100)</f>
        <v>0</v>
      </c>
      <c r="AB18" s="11">
        <v>7050</v>
      </c>
      <c r="AC18" s="11">
        <v>7050</v>
      </c>
      <c r="AD18" s="11">
        <v>304</v>
      </c>
      <c r="AE18" s="11">
        <v>240</v>
      </c>
      <c r="AF18" s="11">
        <f>AE18-AD18</f>
        <v>-64</v>
      </c>
      <c r="AG18" s="11">
        <f>IF(AD18=0,0,AE18/AD18*100)</f>
        <v>78.94736842105263</v>
      </c>
      <c r="AH18" s="11">
        <v>2650</v>
      </c>
      <c r="AI18" s="11">
        <v>2650</v>
      </c>
      <c r="AJ18" s="11">
        <v>220</v>
      </c>
      <c r="AK18" s="11">
        <v>165</v>
      </c>
      <c r="AL18" s="11">
        <f>AK18-AJ18</f>
        <v>-55</v>
      </c>
      <c r="AM18" s="11">
        <f>IF(AJ18=0,0,AK18/AJ18*100)</f>
        <v>75</v>
      </c>
      <c r="AN18" s="11">
        <v>1000</v>
      </c>
      <c r="AO18" s="11">
        <v>1000</v>
      </c>
      <c r="AP18" s="11">
        <v>84</v>
      </c>
      <c r="AQ18" s="11">
        <v>30</v>
      </c>
      <c r="AR18" s="11">
        <f>AQ18-AP18</f>
        <v>-54</v>
      </c>
      <c r="AS18" s="11">
        <f>IF(AP18=0,0,AQ18/AP18*100)</f>
        <v>35.714285714285715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3400</v>
      </c>
      <c r="BM18" s="11">
        <v>3400</v>
      </c>
      <c r="BN18" s="11">
        <v>0</v>
      </c>
      <c r="BO18" s="11">
        <v>45</v>
      </c>
      <c r="BP18" s="11">
        <f>BO18-BN18</f>
        <v>45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</row>
    <row r="19" spans="1:75" x14ac:dyDescent="0.2">
      <c r="A19" s="10"/>
      <c r="B19" s="10">
        <v>13010000</v>
      </c>
      <c r="C19" s="10" t="s">
        <v>34</v>
      </c>
      <c r="D19" s="11">
        <v>7050</v>
      </c>
      <c r="E19" s="11">
        <v>7050</v>
      </c>
      <c r="F19" s="11">
        <v>304</v>
      </c>
      <c r="G19" s="11">
        <v>210</v>
      </c>
      <c r="H19" s="11">
        <f>G19-F19</f>
        <v>-94</v>
      </c>
      <c r="I19" s="11">
        <f>IF(F19=0,0,G19/F19*100)</f>
        <v>69.078947368421055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7050</v>
      </c>
      <c r="AC19" s="11">
        <v>7050</v>
      </c>
      <c r="AD19" s="11">
        <v>304</v>
      </c>
      <c r="AE19" s="11">
        <v>210</v>
      </c>
      <c r="AF19" s="11">
        <f>AE19-AD19</f>
        <v>-94</v>
      </c>
      <c r="AG19" s="11">
        <f>IF(AD19=0,0,AE19/AD19*100)</f>
        <v>69.078947368421055</v>
      </c>
      <c r="AH19" s="11">
        <v>2650</v>
      </c>
      <c r="AI19" s="11">
        <v>2650</v>
      </c>
      <c r="AJ19" s="11">
        <v>220</v>
      </c>
      <c r="AK19" s="11">
        <v>165</v>
      </c>
      <c r="AL19" s="11">
        <f>AK19-AJ19</f>
        <v>-55</v>
      </c>
      <c r="AM19" s="11">
        <f>IF(AJ19=0,0,AK19/AJ19*100)</f>
        <v>75</v>
      </c>
      <c r="AN19" s="11">
        <v>1000</v>
      </c>
      <c r="AO19" s="11">
        <v>1000</v>
      </c>
      <c r="AP19" s="11">
        <v>84</v>
      </c>
      <c r="AQ19" s="11">
        <v>0</v>
      </c>
      <c r="AR19" s="11">
        <f>AQ19-AP19</f>
        <v>-84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3400</v>
      </c>
      <c r="BM19" s="11">
        <v>3400</v>
      </c>
      <c r="BN19" s="11">
        <v>0</v>
      </c>
      <c r="BO19" s="11">
        <v>45</v>
      </c>
      <c r="BP19" s="11">
        <f>BO19-BN19</f>
        <v>45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f>BU19-BT19</f>
        <v>0</v>
      </c>
      <c r="BW19" s="11">
        <f>IF(BT19=0,0,BU19/BT19*100)</f>
        <v>0</v>
      </c>
    </row>
    <row r="20" spans="1:75" x14ac:dyDescent="0.2">
      <c r="A20" s="10"/>
      <c r="B20" s="10">
        <v>13010200</v>
      </c>
      <c r="C20" s="10" t="s">
        <v>35</v>
      </c>
      <c r="D20" s="11">
        <v>7050</v>
      </c>
      <c r="E20" s="11">
        <v>7050</v>
      </c>
      <c r="F20" s="11">
        <v>304</v>
      </c>
      <c r="G20" s="11">
        <v>210</v>
      </c>
      <c r="H20" s="11">
        <f>G20-F20</f>
        <v>-94</v>
      </c>
      <c r="I20" s="11">
        <f>IF(F20=0,0,G20/F20*100)</f>
        <v>69.078947368421055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7050</v>
      </c>
      <c r="AC20" s="11">
        <v>7050</v>
      </c>
      <c r="AD20" s="11">
        <v>304</v>
      </c>
      <c r="AE20" s="11">
        <v>210</v>
      </c>
      <c r="AF20" s="11">
        <f>AE20-AD20</f>
        <v>-94</v>
      </c>
      <c r="AG20" s="11">
        <f>IF(AD20=0,0,AE20/AD20*100)</f>
        <v>69.078947368421055</v>
      </c>
      <c r="AH20" s="11">
        <v>2650</v>
      </c>
      <c r="AI20" s="11">
        <v>2650</v>
      </c>
      <c r="AJ20" s="11">
        <v>220</v>
      </c>
      <c r="AK20" s="11">
        <v>165</v>
      </c>
      <c r="AL20" s="11">
        <f>AK20-AJ20</f>
        <v>-55</v>
      </c>
      <c r="AM20" s="11">
        <f>IF(AJ20=0,0,AK20/AJ20*100)</f>
        <v>75</v>
      </c>
      <c r="AN20" s="11">
        <v>1000</v>
      </c>
      <c r="AO20" s="11">
        <v>1000</v>
      </c>
      <c r="AP20" s="11">
        <v>84</v>
      </c>
      <c r="AQ20" s="11">
        <v>0</v>
      </c>
      <c r="AR20" s="11">
        <f>AQ20-AP20</f>
        <v>-84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3400</v>
      </c>
      <c r="BM20" s="11">
        <v>3400</v>
      </c>
      <c r="BN20" s="11">
        <v>0</v>
      </c>
      <c r="BO20" s="11">
        <v>45</v>
      </c>
      <c r="BP20" s="11">
        <f>BO20-BN20</f>
        <v>45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f>BU20-BT20</f>
        <v>0</v>
      </c>
      <c r="BW20" s="11">
        <f>IF(BT20=0,0,BU20/BT20*100)</f>
        <v>0</v>
      </c>
    </row>
    <row r="21" spans="1:75" x14ac:dyDescent="0.2">
      <c r="A21" s="10"/>
      <c r="B21" s="10">
        <v>13030000</v>
      </c>
      <c r="C21" s="10" t="s">
        <v>36</v>
      </c>
      <c r="D21" s="11">
        <v>0</v>
      </c>
      <c r="E21" s="11">
        <v>0</v>
      </c>
      <c r="F21" s="11">
        <v>0</v>
      </c>
      <c r="G21" s="11">
        <v>204.33</v>
      </c>
      <c r="H21" s="11">
        <f>G21-F21</f>
        <v>204.33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174.33</v>
      </c>
      <c r="T21" s="11">
        <f>S21-R21</f>
        <v>174.33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174.33</v>
      </c>
      <c r="Z21" s="11">
        <f>Y21-X21</f>
        <v>174.33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30</v>
      </c>
      <c r="AF21" s="11">
        <f>AE21-AD21</f>
        <v>30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30</v>
      </c>
      <c r="AR21" s="11">
        <f>AQ21-AP21</f>
        <v>30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f>BU21-BT21</f>
        <v>0</v>
      </c>
      <c r="BW21" s="11">
        <f>IF(BT21=0,0,BU21/BT21*100)</f>
        <v>0</v>
      </c>
    </row>
    <row r="22" spans="1:75" x14ac:dyDescent="0.2">
      <c r="A22" s="10"/>
      <c r="B22" s="10">
        <v>13030100</v>
      </c>
      <c r="C22" s="10" t="s">
        <v>37</v>
      </c>
      <c r="D22" s="11">
        <v>0</v>
      </c>
      <c r="E22" s="11">
        <v>0</v>
      </c>
      <c r="F22" s="11">
        <v>0</v>
      </c>
      <c r="G22" s="11">
        <v>204.33</v>
      </c>
      <c r="H22" s="11">
        <f>G22-F22</f>
        <v>204.33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174.33</v>
      </c>
      <c r="T22" s="11">
        <f>S22-R22</f>
        <v>174.33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174.33</v>
      </c>
      <c r="Z22" s="11">
        <f>Y22-X22</f>
        <v>174.33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30</v>
      </c>
      <c r="AF22" s="11">
        <f>AE22-AD22</f>
        <v>30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30</v>
      </c>
      <c r="AR22" s="11">
        <f>AQ22-AP22</f>
        <v>30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</row>
    <row r="23" spans="1:75" x14ac:dyDescent="0.2">
      <c r="A23" s="10"/>
      <c r="B23" s="10">
        <v>14000000</v>
      </c>
      <c r="C23" s="10" t="s">
        <v>38</v>
      </c>
      <c r="D23" s="11">
        <v>6387722</v>
      </c>
      <c r="E23" s="11">
        <v>6387722</v>
      </c>
      <c r="F23" s="11">
        <v>243639</v>
      </c>
      <c r="G23" s="11">
        <v>233253.88</v>
      </c>
      <c r="H23" s="11">
        <f>G23-F23</f>
        <v>-10385.119999999995</v>
      </c>
      <c r="I23" s="11">
        <f>IF(F23=0,0,G23/F23*100)</f>
        <v>95.737496870369682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5078700</v>
      </c>
      <c r="Q23" s="11">
        <v>5078700</v>
      </c>
      <c r="R23" s="11">
        <v>172600</v>
      </c>
      <c r="S23" s="11">
        <v>213600.51</v>
      </c>
      <c r="T23" s="11">
        <f>S23-R23</f>
        <v>41000.510000000009</v>
      </c>
      <c r="U23" s="11">
        <f>IF(R23=0,0,S23/R23*100)</f>
        <v>123.75464078794903</v>
      </c>
      <c r="V23" s="11">
        <v>5078700</v>
      </c>
      <c r="W23" s="11">
        <v>5078700</v>
      </c>
      <c r="X23" s="11">
        <v>172600</v>
      </c>
      <c r="Y23" s="11">
        <v>213600.51</v>
      </c>
      <c r="Z23" s="11">
        <f>Y23-X23</f>
        <v>41000.510000000009</v>
      </c>
      <c r="AA23" s="11">
        <f>IF(X23=0,0,Y23/X23*100)</f>
        <v>123.75464078794903</v>
      </c>
      <c r="AB23" s="11">
        <v>1309022</v>
      </c>
      <c r="AC23" s="11">
        <v>1309022</v>
      </c>
      <c r="AD23" s="11">
        <v>71039</v>
      </c>
      <c r="AE23" s="11">
        <v>19653.370000000003</v>
      </c>
      <c r="AF23" s="11">
        <f>AE23-AD23</f>
        <v>-51385.63</v>
      </c>
      <c r="AG23" s="11">
        <f>IF(AD23=0,0,AE23/AD23*100)</f>
        <v>27.665606216303722</v>
      </c>
      <c r="AH23" s="11">
        <v>3400</v>
      </c>
      <c r="AI23" s="11">
        <v>3400</v>
      </c>
      <c r="AJ23" s="11">
        <v>300</v>
      </c>
      <c r="AK23" s="11">
        <v>0</v>
      </c>
      <c r="AL23" s="11">
        <f>AK23-AJ23</f>
        <v>-300</v>
      </c>
      <c r="AM23" s="11">
        <f>IF(AJ23=0,0,AK23/AJ23*100)</f>
        <v>0</v>
      </c>
      <c r="AN23" s="11">
        <v>47000</v>
      </c>
      <c r="AO23" s="11">
        <v>47000</v>
      </c>
      <c r="AP23" s="11">
        <v>3916</v>
      </c>
      <c r="AQ23" s="11">
        <v>4755</v>
      </c>
      <c r="AR23" s="11">
        <f>AQ23-AP23</f>
        <v>839</v>
      </c>
      <c r="AS23" s="11">
        <f>IF(AP23=0,0,AQ23/AP23*100)</f>
        <v>121.42492339121553</v>
      </c>
      <c r="AT23" s="11">
        <v>1000</v>
      </c>
      <c r="AU23" s="11">
        <v>1000</v>
      </c>
      <c r="AV23" s="11">
        <v>80</v>
      </c>
      <c r="AW23" s="11">
        <v>90</v>
      </c>
      <c r="AX23" s="11">
        <f>AW23-AV23</f>
        <v>10</v>
      </c>
      <c r="AY23" s="11">
        <f>IF(AV23=0,0,AW23/AV23*100)</f>
        <v>112.5</v>
      </c>
      <c r="AZ23" s="11">
        <v>0</v>
      </c>
      <c r="BA23" s="11">
        <v>0</v>
      </c>
      <c r="BB23" s="11">
        <v>0</v>
      </c>
      <c r="BC23" s="11">
        <v>1293</v>
      </c>
      <c r="BD23" s="11">
        <f>BC23-BB23</f>
        <v>1293</v>
      </c>
      <c r="BE23" s="11">
        <f>IF(BB23=0,0,BC23/BB23*100)</f>
        <v>0</v>
      </c>
      <c r="BF23" s="11">
        <v>1237622</v>
      </c>
      <c r="BG23" s="11">
        <v>1237622</v>
      </c>
      <c r="BH23" s="11">
        <v>65077</v>
      </c>
      <c r="BI23" s="11">
        <v>11652.37</v>
      </c>
      <c r="BJ23" s="11">
        <f>BI23-BH23</f>
        <v>-53424.63</v>
      </c>
      <c r="BK23" s="11">
        <f>IF(BH23=0,0,BI23/BH23*100)</f>
        <v>17.905511932018996</v>
      </c>
      <c r="BL23" s="11">
        <v>20000</v>
      </c>
      <c r="BM23" s="11">
        <v>20000</v>
      </c>
      <c r="BN23" s="11">
        <v>1666</v>
      </c>
      <c r="BO23" s="11">
        <v>1863</v>
      </c>
      <c r="BP23" s="11">
        <f>BO23-BN23</f>
        <v>197</v>
      </c>
      <c r="BQ23" s="11">
        <f>IF(BN23=0,0,BO23/BN23*100)</f>
        <v>111.82472989195678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</row>
    <row r="24" spans="1:75" x14ac:dyDescent="0.2">
      <c r="A24" s="10"/>
      <c r="B24" s="10">
        <v>14020000</v>
      </c>
      <c r="C24" s="10" t="s">
        <v>39</v>
      </c>
      <c r="D24" s="11">
        <v>830210</v>
      </c>
      <c r="E24" s="11">
        <v>830210</v>
      </c>
      <c r="F24" s="11">
        <v>14797</v>
      </c>
      <c r="G24" s="11">
        <v>0</v>
      </c>
      <c r="H24" s="11">
        <f>G24-F24</f>
        <v>-14797</v>
      </c>
      <c r="I24" s="11">
        <f>IF(F24=0,0,G24/F24*100)</f>
        <v>0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616600</v>
      </c>
      <c r="Q24" s="11">
        <v>616600</v>
      </c>
      <c r="R24" s="11">
        <v>0</v>
      </c>
      <c r="S24" s="11">
        <v>0</v>
      </c>
      <c r="T24" s="11">
        <f>S24-R24</f>
        <v>0</v>
      </c>
      <c r="U24" s="11">
        <f>IF(R24=0,0,S24/R24*100)</f>
        <v>0</v>
      </c>
      <c r="V24" s="11">
        <v>616600</v>
      </c>
      <c r="W24" s="11">
        <v>616600</v>
      </c>
      <c r="X24" s="11">
        <v>0</v>
      </c>
      <c r="Y24" s="11">
        <v>0</v>
      </c>
      <c r="Z24" s="11">
        <f>Y24-X24</f>
        <v>0</v>
      </c>
      <c r="AA24" s="11">
        <f>IF(X24=0,0,Y24/X24*100)</f>
        <v>0</v>
      </c>
      <c r="AB24" s="11">
        <v>213610</v>
      </c>
      <c r="AC24" s="11">
        <v>213610</v>
      </c>
      <c r="AD24" s="11">
        <v>14797</v>
      </c>
      <c r="AE24" s="11">
        <v>0</v>
      </c>
      <c r="AF24" s="11">
        <f>AE24-AD24</f>
        <v>-14797</v>
      </c>
      <c r="AG24" s="11">
        <f>IF(AD24=0,0,AE24/AD24*100)</f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213610</v>
      </c>
      <c r="BG24" s="11">
        <v>213610</v>
      </c>
      <c r="BH24" s="11">
        <v>14797</v>
      </c>
      <c r="BI24" s="11">
        <v>0</v>
      </c>
      <c r="BJ24" s="11">
        <f>BI24-BH24</f>
        <v>-14797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</row>
    <row r="25" spans="1:75" x14ac:dyDescent="0.2">
      <c r="A25" s="10"/>
      <c r="B25" s="10">
        <v>14021900</v>
      </c>
      <c r="C25" s="10" t="s">
        <v>40</v>
      </c>
      <c r="D25" s="11">
        <v>830210</v>
      </c>
      <c r="E25" s="11">
        <v>830210</v>
      </c>
      <c r="F25" s="11">
        <v>14797</v>
      </c>
      <c r="G25" s="11">
        <v>0</v>
      </c>
      <c r="H25" s="11">
        <f>G25-F25</f>
        <v>-14797</v>
      </c>
      <c r="I25" s="11">
        <f>IF(F25=0,0,G25/F25*100)</f>
        <v>0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616600</v>
      </c>
      <c r="Q25" s="11">
        <v>616600</v>
      </c>
      <c r="R25" s="11">
        <v>0</v>
      </c>
      <c r="S25" s="11">
        <v>0</v>
      </c>
      <c r="T25" s="11">
        <f>S25-R25</f>
        <v>0</v>
      </c>
      <c r="U25" s="11">
        <f>IF(R25=0,0,S25/R25*100)</f>
        <v>0</v>
      </c>
      <c r="V25" s="11">
        <v>616600</v>
      </c>
      <c r="W25" s="11">
        <v>616600</v>
      </c>
      <c r="X25" s="11">
        <v>0</v>
      </c>
      <c r="Y25" s="11">
        <v>0</v>
      </c>
      <c r="Z25" s="11">
        <f>Y25-X25</f>
        <v>0</v>
      </c>
      <c r="AA25" s="11">
        <f>IF(X25=0,0,Y25/X25*100)</f>
        <v>0</v>
      </c>
      <c r="AB25" s="11">
        <v>213610</v>
      </c>
      <c r="AC25" s="11">
        <v>213610</v>
      </c>
      <c r="AD25" s="11">
        <v>14797</v>
      </c>
      <c r="AE25" s="11">
        <v>0</v>
      </c>
      <c r="AF25" s="11">
        <f>AE25-AD25</f>
        <v>-14797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213610</v>
      </c>
      <c r="BG25" s="11">
        <v>213610</v>
      </c>
      <c r="BH25" s="11">
        <v>14797</v>
      </c>
      <c r="BI25" s="11">
        <v>0</v>
      </c>
      <c r="BJ25" s="11">
        <f>BI25-BH25</f>
        <v>-14797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</row>
    <row r="26" spans="1:75" x14ac:dyDescent="0.2">
      <c r="A26" s="10"/>
      <c r="B26" s="10">
        <v>14030000</v>
      </c>
      <c r="C26" s="10" t="s">
        <v>41</v>
      </c>
      <c r="D26" s="11">
        <v>3484209</v>
      </c>
      <c r="E26" s="11">
        <v>3484209</v>
      </c>
      <c r="F26" s="11">
        <v>39967</v>
      </c>
      <c r="G26" s="11">
        <v>0</v>
      </c>
      <c r="H26" s="11">
        <f>G26-F26</f>
        <v>-39967</v>
      </c>
      <c r="I26" s="11">
        <f>IF(F26=0,0,G26/F26*100)</f>
        <v>0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2578600</v>
      </c>
      <c r="Q26" s="11">
        <v>2578600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2578600</v>
      </c>
      <c r="W26" s="11">
        <v>2578600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905609</v>
      </c>
      <c r="AC26" s="11">
        <v>905609</v>
      </c>
      <c r="AD26" s="11">
        <v>39967</v>
      </c>
      <c r="AE26" s="11">
        <v>0</v>
      </c>
      <c r="AF26" s="11">
        <f>AE26-AD26</f>
        <v>-39967</v>
      </c>
      <c r="AG26" s="11">
        <f>IF(AD26=0,0,AE26/AD26*100)</f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905609</v>
      </c>
      <c r="BG26" s="11">
        <v>905609</v>
      </c>
      <c r="BH26" s="11">
        <v>39967</v>
      </c>
      <c r="BI26" s="11">
        <v>0</v>
      </c>
      <c r="BJ26" s="11">
        <f>BI26-BH26</f>
        <v>-39967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</row>
    <row r="27" spans="1:75" x14ac:dyDescent="0.2">
      <c r="A27" s="10"/>
      <c r="B27" s="10">
        <v>14031900</v>
      </c>
      <c r="C27" s="10" t="s">
        <v>40</v>
      </c>
      <c r="D27" s="11">
        <v>3484209</v>
      </c>
      <c r="E27" s="11">
        <v>3484209</v>
      </c>
      <c r="F27" s="11">
        <v>39967</v>
      </c>
      <c r="G27" s="11">
        <v>0</v>
      </c>
      <c r="H27" s="11">
        <f>G27-F27</f>
        <v>-39967</v>
      </c>
      <c r="I27" s="11">
        <f>IF(F27=0,0,G27/F27*100)</f>
        <v>0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2578600</v>
      </c>
      <c r="Q27" s="11">
        <v>2578600</v>
      </c>
      <c r="R27" s="11">
        <v>0</v>
      </c>
      <c r="S27" s="11">
        <v>0</v>
      </c>
      <c r="T27" s="11">
        <f>S27-R27</f>
        <v>0</v>
      </c>
      <c r="U27" s="11">
        <f>IF(R27=0,0,S27/R27*100)</f>
        <v>0</v>
      </c>
      <c r="V27" s="11">
        <v>2578600</v>
      </c>
      <c r="W27" s="11">
        <v>2578600</v>
      </c>
      <c r="X27" s="11">
        <v>0</v>
      </c>
      <c r="Y27" s="11">
        <v>0</v>
      </c>
      <c r="Z27" s="11">
        <f>Y27-X27</f>
        <v>0</v>
      </c>
      <c r="AA27" s="11">
        <f>IF(X27=0,0,Y27/X27*100)</f>
        <v>0</v>
      </c>
      <c r="AB27" s="11">
        <v>905609</v>
      </c>
      <c r="AC27" s="11">
        <v>905609</v>
      </c>
      <c r="AD27" s="11">
        <v>39967</v>
      </c>
      <c r="AE27" s="11">
        <v>0</v>
      </c>
      <c r="AF27" s="11">
        <f>AE27-AD27</f>
        <v>-39967</v>
      </c>
      <c r="AG27" s="11">
        <f>IF(AD27=0,0,AE27/AD27*100)</f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f>AW27-AV27</f>
        <v>0</v>
      </c>
      <c r="AY27" s="11">
        <f>IF(AV27=0,0,AW27/AV27*100)</f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f>BC27-BB27</f>
        <v>0</v>
      </c>
      <c r="BE27" s="11">
        <f>IF(BB27=0,0,BC27/BB27*100)</f>
        <v>0</v>
      </c>
      <c r="BF27" s="11">
        <v>905609</v>
      </c>
      <c r="BG27" s="11">
        <v>905609</v>
      </c>
      <c r="BH27" s="11">
        <v>39967</v>
      </c>
      <c r="BI27" s="11">
        <v>0</v>
      </c>
      <c r="BJ27" s="11">
        <f>BI27-BH27</f>
        <v>-39967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f>BU27-BT27</f>
        <v>0</v>
      </c>
      <c r="BW27" s="11">
        <f>IF(BT27=0,0,BU27/BT27*100)</f>
        <v>0</v>
      </c>
    </row>
    <row r="28" spans="1:75" x14ac:dyDescent="0.2">
      <c r="A28" s="10"/>
      <c r="B28" s="10">
        <v>14040000</v>
      </c>
      <c r="C28" s="10" t="s">
        <v>42</v>
      </c>
      <c r="D28" s="11">
        <v>2073303</v>
      </c>
      <c r="E28" s="11">
        <v>2073303</v>
      </c>
      <c r="F28" s="11">
        <v>188875</v>
      </c>
      <c r="G28" s="11">
        <v>233253.88</v>
      </c>
      <c r="H28" s="11">
        <f>G28-F28</f>
        <v>44378.880000000005</v>
      </c>
      <c r="I28" s="11">
        <f>IF(F28=0,0,G28/F28*100)</f>
        <v>123.49642885506287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1883500</v>
      </c>
      <c r="Q28" s="11">
        <v>1883500</v>
      </c>
      <c r="R28" s="11">
        <v>172600</v>
      </c>
      <c r="S28" s="11">
        <v>213600.51</v>
      </c>
      <c r="T28" s="11">
        <f>S28-R28</f>
        <v>41000.510000000009</v>
      </c>
      <c r="U28" s="11">
        <f>IF(R28=0,0,S28/R28*100)</f>
        <v>123.75464078794903</v>
      </c>
      <c r="V28" s="11">
        <v>1883500</v>
      </c>
      <c r="W28" s="11">
        <v>1883500</v>
      </c>
      <c r="X28" s="11">
        <v>172600</v>
      </c>
      <c r="Y28" s="11">
        <v>213600.51</v>
      </c>
      <c r="Z28" s="11">
        <f>Y28-X28</f>
        <v>41000.510000000009</v>
      </c>
      <c r="AA28" s="11">
        <f>IF(X28=0,0,Y28/X28*100)</f>
        <v>123.75464078794903</v>
      </c>
      <c r="AB28" s="11">
        <v>189803</v>
      </c>
      <c r="AC28" s="11">
        <v>189803</v>
      </c>
      <c r="AD28" s="11">
        <v>16275</v>
      </c>
      <c r="AE28" s="11">
        <v>19653.370000000003</v>
      </c>
      <c r="AF28" s="11">
        <f>AE28-AD28</f>
        <v>3378.3700000000026</v>
      </c>
      <c r="AG28" s="11">
        <f>IF(AD28=0,0,AE28/AD28*100)</f>
        <v>120.75803379416283</v>
      </c>
      <c r="AH28" s="11">
        <v>3400</v>
      </c>
      <c r="AI28" s="11">
        <v>3400</v>
      </c>
      <c r="AJ28" s="11">
        <v>300</v>
      </c>
      <c r="AK28" s="11">
        <v>0</v>
      </c>
      <c r="AL28" s="11">
        <f>AK28-AJ28</f>
        <v>-300</v>
      </c>
      <c r="AM28" s="11">
        <f>IF(AJ28=0,0,AK28/AJ28*100)</f>
        <v>0</v>
      </c>
      <c r="AN28" s="11">
        <v>47000</v>
      </c>
      <c r="AO28" s="11">
        <v>47000</v>
      </c>
      <c r="AP28" s="11">
        <v>3916</v>
      </c>
      <c r="AQ28" s="11">
        <v>4755</v>
      </c>
      <c r="AR28" s="11">
        <f>AQ28-AP28</f>
        <v>839</v>
      </c>
      <c r="AS28" s="11">
        <f>IF(AP28=0,0,AQ28/AP28*100)</f>
        <v>121.42492339121553</v>
      </c>
      <c r="AT28" s="11">
        <v>1000</v>
      </c>
      <c r="AU28" s="11">
        <v>1000</v>
      </c>
      <c r="AV28" s="11">
        <v>80</v>
      </c>
      <c r="AW28" s="11">
        <v>90</v>
      </c>
      <c r="AX28" s="11">
        <f>AW28-AV28</f>
        <v>10</v>
      </c>
      <c r="AY28" s="11">
        <f>IF(AV28=0,0,AW28/AV28*100)</f>
        <v>112.5</v>
      </c>
      <c r="AZ28" s="11">
        <v>0</v>
      </c>
      <c r="BA28" s="11">
        <v>0</v>
      </c>
      <c r="BB28" s="11">
        <v>0</v>
      </c>
      <c r="BC28" s="11">
        <v>1293</v>
      </c>
      <c r="BD28" s="11">
        <f>BC28-BB28</f>
        <v>1293</v>
      </c>
      <c r="BE28" s="11">
        <f>IF(BB28=0,0,BC28/BB28*100)</f>
        <v>0</v>
      </c>
      <c r="BF28" s="11">
        <v>118403</v>
      </c>
      <c r="BG28" s="11">
        <v>118403</v>
      </c>
      <c r="BH28" s="11">
        <v>10313</v>
      </c>
      <c r="BI28" s="11">
        <v>11652.37</v>
      </c>
      <c r="BJ28" s="11">
        <f>BI28-BH28</f>
        <v>1339.3700000000008</v>
      </c>
      <c r="BK28" s="11">
        <f>IF(BH28=0,0,BI28/BH28*100)</f>
        <v>112.98720062057599</v>
      </c>
      <c r="BL28" s="11">
        <v>20000</v>
      </c>
      <c r="BM28" s="11">
        <v>20000</v>
      </c>
      <c r="BN28" s="11">
        <v>1666</v>
      </c>
      <c r="BO28" s="11">
        <v>1863</v>
      </c>
      <c r="BP28" s="11">
        <f>BO28-BN28</f>
        <v>197</v>
      </c>
      <c r="BQ28" s="11">
        <f>IF(BN28=0,0,BO28/BN28*100)</f>
        <v>111.82472989195678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</row>
    <row r="29" spans="1:75" x14ac:dyDescent="0.2">
      <c r="A29" s="10"/>
      <c r="B29" s="10">
        <v>18000000</v>
      </c>
      <c r="C29" s="10" t="s">
        <v>43</v>
      </c>
      <c r="D29" s="11">
        <v>24685917</v>
      </c>
      <c r="E29" s="11">
        <v>24685917</v>
      </c>
      <c r="F29" s="11">
        <v>2034321</v>
      </c>
      <c r="G29" s="11">
        <v>2981905.05</v>
      </c>
      <c r="H29" s="11">
        <f>G29-F29</f>
        <v>947584.04999999981</v>
      </c>
      <c r="I29" s="11">
        <f>IF(F29=0,0,G29/F29*100)</f>
        <v>146.57986866379494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15827735</v>
      </c>
      <c r="Q29" s="11">
        <v>15827735</v>
      </c>
      <c r="R29" s="11">
        <v>1430260</v>
      </c>
      <c r="S29" s="11">
        <v>1799646.71</v>
      </c>
      <c r="T29" s="11">
        <f>S29-R29</f>
        <v>369386.70999999996</v>
      </c>
      <c r="U29" s="11">
        <f>IF(R29=0,0,S29/R29*100)</f>
        <v>125.82654272649727</v>
      </c>
      <c r="V29" s="11">
        <v>15827735</v>
      </c>
      <c r="W29" s="11">
        <v>15827735</v>
      </c>
      <c r="X29" s="11">
        <v>1430260</v>
      </c>
      <c r="Y29" s="11">
        <v>1799646.71</v>
      </c>
      <c r="Z29" s="11">
        <f>Y29-X29</f>
        <v>369386.70999999996</v>
      </c>
      <c r="AA29" s="11">
        <f>IF(X29=0,0,Y29/X29*100)</f>
        <v>125.82654272649727</v>
      </c>
      <c r="AB29" s="11">
        <v>8858182</v>
      </c>
      <c r="AC29" s="11">
        <v>8858182</v>
      </c>
      <c r="AD29" s="11">
        <v>604061</v>
      </c>
      <c r="AE29" s="11">
        <v>1182258.3400000001</v>
      </c>
      <c r="AF29" s="11">
        <f>AE29-AD29</f>
        <v>578197.34000000008</v>
      </c>
      <c r="AG29" s="11">
        <f>IF(AD29=0,0,AE29/AD29*100)</f>
        <v>195.7183695024178</v>
      </c>
      <c r="AH29" s="11">
        <v>803255</v>
      </c>
      <c r="AI29" s="11">
        <v>803255</v>
      </c>
      <c r="AJ29" s="11">
        <v>31145</v>
      </c>
      <c r="AK29" s="11">
        <v>74854.42</v>
      </c>
      <c r="AL29" s="11">
        <f>AK29-AJ29</f>
        <v>43709.42</v>
      </c>
      <c r="AM29" s="11">
        <f>IF(AJ29=0,0,AK29/AJ29*100)</f>
        <v>240.34169208540695</v>
      </c>
      <c r="AN29" s="11">
        <v>1548500</v>
      </c>
      <c r="AO29" s="11">
        <v>1548500</v>
      </c>
      <c r="AP29" s="11">
        <v>67585</v>
      </c>
      <c r="AQ29" s="11">
        <v>141696.43</v>
      </c>
      <c r="AR29" s="11">
        <f>AQ29-AP29</f>
        <v>74111.429999999993</v>
      </c>
      <c r="AS29" s="11">
        <f>IF(AP29=0,0,AQ29/AP29*100)</f>
        <v>209.65662499075236</v>
      </c>
      <c r="AT29" s="11">
        <v>1710002</v>
      </c>
      <c r="AU29" s="11">
        <v>1710002</v>
      </c>
      <c r="AV29" s="11">
        <v>68320</v>
      </c>
      <c r="AW29" s="11">
        <v>392087.89</v>
      </c>
      <c r="AX29" s="11">
        <f>AW29-AV29</f>
        <v>323767.89</v>
      </c>
      <c r="AY29" s="11">
        <f>IF(AV29=0,0,AW29/AV29*100)</f>
        <v>573.89913641686178</v>
      </c>
      <c r="AZ29" s="11">
        <v>1222228</v>
      </c>
      <c r="BA29" s="11">
        <v>1222228</v>
      </c>
      <c r="BB29" s="11">
        <v>40670</v>
      </c>
      <c r="BC29" s="11">
        <v>174601.48</v>
      </c>
      <c r="BD29" s="11">
        <f>BC29-BB29</f>
        <v>133931.48000000001</v>
      </c>
      <c r="BE29" s="11">
        <f>IF(BB29=0,0,BC29/BB29*100)</f>
        <v>429.31271207278093</v>
      </c>
      <c r="BF29" s="11">
        <v>1937100</v>
      </c>
      <c r="BG29" s="11">
        <v>1937100</v>
      </c>
      <c r="BH29" s="11">
        <v>249839</v>
      </c>
      <c r="BI29" s="11">
        <v>241823.25</v>
      </c>
      <c r="BJ29" s="11">
        <f>BI29-BH29</f>
        <v>-8015.75</v>
      </c>
      <c r="BK29" s="11">
        <f>IF(BH29=0,0,BI29/BH29*100)</f>
        <v>96.791633812175036</v>
      </c>
      <c r="BL29" s="11">
        <v>657060</v>
      </c>
      <c r="BM29" s="11">
        <v>657060</v>
      </c>
      <c r="BN29" s="11">
        <v>63921</v>
      </c>
      <c r="BO29" s="11">
        <v>80586.600000000006</v>
      </c>
      <c r="BP29" s="11">
        <f>BO29-BN29</f>
        <v>16665.600000000006</v>
      </c>
      <c r="BQ29" s="11">
        <f>IF(BN29=0,0,BO29/BN29*100)</f>
        <v>126.07218285070635</v>
      </c>
      <c r="BR29" s="11">
        <v>980037</v>
      </c>
      <c r="BS29" s="11">
        <v>980037</v>
      </c>
      <c r="BT29" s="11">
        <v>82581</v>
      </c>
      <c r="BU29" s="11">
        <v>76608.27</v>
      </c>
      <c r="BV29" s="11">
        <f>BU29-BT29</f>
        <v>-5972.7299999999959</v>
      </c>
      <c r="BW29" s="11">
        <f>IF(BT29=0,0,BU29/BT29*100)</f>
        <v>92.767428343081349</v>
      </c>
    </row>
    <row r="30" spans="1:75" x14ac:dyDescent="0.2">
      <c r="A30" s="10"/>
      <c r="B30" s="10">
        <v>18010000</v>
      </c>
      <c r="C30" s="10" t="s">
        <v>44</v>
      </c>
      <c r="D30" s="11">
        <v>7809525</v>
      </c>
      <c r="E30" s="11">
        <v>7809525</v>
      </c>
      <c r="F30" s="11">
        <v>400887</v>
      </c>
      <c r="G30" s="11">
        <v>298576.56000000006</v>
      </c>
      <c r="H30" s="11">
        <f>G30-F30</f>
        <v>-102310.43999999994</v>
      </c>
      <c r="I30" s="11">
        <f>IF(F30=0,0,G30/F30*100)</f>
        <v>74.478982855517899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5270345</v>
      </c>
      <c r="Q30" s="11">
        <v>5270345</v>
      </c>
      <c r="R30" s="11">
        <v>303050</v>
      </c>
      <c r="S30" s="11">
        <v>223427.76</v>
      </c>
      <c r="T30" s="11">
        <f>S30-R30</f>
        <v>-79622.239999999991</v>
      </c>
      <c r="U30" s="11">
        <f>IF(R30=0,0,S30/R30*100)</f>
        <v>73.726368586041914</v>
      </c>
      <c r="V30" s="11">
        <v>5270345</v>
      </c>
      <c r="W30" s="11">
        <v>5270345</v>
      </c>
      <c r="X30" s="11">
        <v>303050</v>
      </c>
      <c r="Y30" s="11">
        <v>223427.76</v>
      </c>
      <c r="Z30" s="11">
        <f>Y30-X30</f>
        <v>-79622.239999999991</v>
      </c>
      <c r="AA30" s="11">
        <f>IF(X30=0,0,Y30/X30*100)</f>
        <v>73.726368586041914</v>
      </c>
      <c r="AB30" s="11">
        <v>2539180</v>
      </c>
      <c r="AC30" s="11">
        <v>2539180</v>
      </c>
      <c r="AD30" s="11">
        <v>97837</v>
      </c>
      <c r="AE30" s="11">
        <v>75148.800000000003</v>
      </c>
      <c r="AF30" s="11">
        <f>AE30-AD30</f>
        <v>-22688.199999999997</v>
      </c>
      <c r="AG30" s="11">
        <f>IF(AD30=0,0,AE30/AD30*100)</f>
        <v>76.810204728272538</v>
      </c>
      <c r="AH30" s="11">
        <v>215800</v>
      </c>
      <c r="AI30" s="11">
        <v>215800</v>
      </c>
      <c r="AJ30" s="11">
        <v>8115</v>
      </c>
      <c r="AK30" s="11">
        <v>10471.18</v>
      </c>
      <c r="AL30" s="11">
        <f>AK30-AJ30</f>
        <v>2356.1800000000003</v>
      </c>
      <c r="AM30" s="11">
        <f>IF(AJ30=0,0,AK30/AJ30*100)</f>
        <v>129.03487369069623</v>
      </c>
      <c r="AN30" s="11">
        <v>438500</v>
      </c>
      <c r="AO30" s="11">
        <v>438500</v>
      </c>
      <c r="AP30" s="11">
        <v>18010</v>
      </c>
      <c r="AQ30" s="11">
        <v>18053.560000000001</v>
      </c>
      <c r="AR30" s="11">
        <f>AQ30-AP30</f>
        <v>43.56000000000131</v>
      </c>
      <c r="AS30" s="11">
        <f>IF(AP30=0,0,AQ30/AP30*100)</f>
        <v>100.24186563020545</v>
      </c>
      <c r="AT30" s="11">
        <v>454700</v>
      </c>
      <c r="AU30" s="11">
        <v>454700</v>
      </c>
      <c r="AV30" s="11">
        <v>23720</v>
      </c>
      <c r="AW30" s="11">
        <v>1344.76</v>
      </c>
      <c r="AX30" s="11">
        <f>AW30-AV30</f>
        <v>-22375.24</v>
      </c>
      <c r="AY30" s="11">
        <f>IF(AV30=0,0,AW30/AV30*100)</f>
        <v>5.6693086003372679</v>
      </c>
      <c r="AZ30" s="11">
        <v>347228</v>
      </c>
      <c r="BA30" s="11">
        <v>347228</v>
      </c>
      <c r="BB30" s="11">
        <v>11570</v>
      </c>
      <c r="BC30" s="11">
        <v>1761.48</v>
      </c>
      <c r="BD30" s="11">
        <f>BC30-BB30</f>
        <v>-9808.52</v>
      </c>
      <c r="BE30" s="11">
        <f>IF(BB30=0,0,BC30/BB30*100)</f>
        <v>15.224546240276576</v>
      </c>
      <c r="BF30" s="11">
        <v>528005</v>
      </c>
      <c r="BG30" s="11">
        <v>528005</v>
      </c>
      <c r="BH30" s="11">
        <v>18504</v>
      </c>
      <c r="BI30" s="11">
        <v>32623.920000000002</v>
      </c>
      <c r="BJ30" s="11">
        <f>BI30-BH30</f>
        <v>14119.920000000002</v>
      </c>
      <c r="BK30" s="11">
        <f>IF(BH30=0,0,BI30/BH30*100)</f>
        <v>176.30739299610894</v>
      </c>
      <c r="BL30" s="11">
        <v>357860</v>
      </c>
      <c r="BM30" s="11">
        <v>357860</v>
      </c>
      <c r="BN30" s="11">
        <v>13016</v>
      </c>
      <c r="BO30" s="11">
        <v>6779.13</v>
      </c>
      <c r="BP30" s="11">
        <f>BO30-BN30</f>
        <v>-6236.87</v>
      </c>
      <c r="BQ30" s="11">
        <f>IF(BN30=0,0,BO30/BN30*100)</f>
        <v>52.083051628764601</v>
      </c>
      <c r="BR30" s="11">
        <v>197087</v>
      </c>
      <c r="BS30" s="11">
        <v>197087</v>
      </c>
      <c r="BT30" s="11">
        <v>4902</v>
      </c>
      <c r="BU30" s="11">
        <v>4114.7700000000004</v>
      </c>
      <c r="BV30" s="11">
        <f>BU30-BT30</f>
        <v>-787.22999999999956</v>
      </c>
      <c r="BW30" s="11">
        <f>IF(BT30=0,0,BU30/BT30*100)</f>
        <v>83.940636474908217</v>
      </c>
    </row>
    <row r="31" spans="1:75" x14ac:dyDescent="0.2">
      <c r="A31" s="10"/>
      <c r="B31" s="10">
        <v>18010100</v>
      </c>
      <c r="C31" s="10" t="s">
        <v>45</v>
      </c>
      <c r="D31" s="11">
        <v>5920</v>
      </c>
      <c r="E31" s="11">
        <v>5920</v>
      </c>
      <c r="F31" s="11">
        <v>684</v>
      </c>
      <c r="G31" s="11">
        <v>824.25</v>
      </c>
      <c r="H31" s="11">
        <f>G31-F31</f>
        <v>140.25</v>
      </c>
      <c r="I31" s="11">
        <f>IF(F31=0,0,G31/F31*100)</f>
        <v>120.50438596491229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1920</v>
      </c>
      <c r="Q31" s="11">
        <v>1920</v>
      </c>
      <c r="R31" s="11">
        <v>350</v>
      </c>
      <c r="S31" s="11">
        <v>331.01</v>
      </c>
      <c r="T31" s="11">
        <f>S31-R31</f>
        <v>-18.990000000000009</v>
      </c>
      <c r="U31" s="11">
        <f>IF(R31=0,0,S31/R31*100)</f>
        <v>94.574285714285708</v>
      </c>
      <c r="V31" s="11">
        <v>1920</v>
      </c>
      <c r="W31" s="11">
        <v>1920</v>
      </c>
      <c r="X31" s="11">
        <v>350</v>
      </c>
      <c r="Y31" s="11">
        <v>331.01</v>
      </c>
      <c r="Z31" s="11">
        <f>Y31-X31</f>
        <v>-18.990000000000009</v>
      </c>
      <c r="AA31" s="11">
        <f>IF(X31=0,0,Y31/X31*100)</f>
        <v>94.574285714285708</v>
      </c>
      <c r="AB31" s="11">
        <v>4000</v>
      </c>
      <c r="AC31" s="11">
        <v>4000</v>
      </c>
      <c r="AD31" s="11">
        <v>334</v>
      </c>
      <c r="AE31" s="11">
        <v>493.24</v>
      </c>
      <c r="AF31" s="11">
        <f>AE31-AD31</f>
        <v>159.24</v>
      </c>
      <c r="AG31" s="11">
        <f>IF(AD31=0,0,AE31/AD31*100)</f>
        <v>147.67664670658684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4000</v>
      </c>
      <c r="AO31" s="11">
        <v>4000</v>
      </c>
      <c r="AP31" s="11">
        <v>334</v>
      </c>
      <c r="AQ31" s="11">
        <v>493.24</v>
      </c>
      <c r="AR31" s="11">
        <f>AQ31-AP31</f>
        <v>159.24</v>
      </c>
      <c r="AS31" s="11">
        <f>IF(AP31=0,0,AQ31/AP31*100)</f>
        <v>147.67664670658684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f>BC31-BB31</f>
        <v>0</v>
      </c>
      <c r="BE31" s="11">
        <f>IF(BB31=0,0,BC31/BB31*100)</f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f>BU31-BT31</f>
        <v>0</v>
      </c>
      <c r="BW31" s="11">
        <f>IF(BT31=0,0,BU31/BT31*100)</f>
        <v>0</v>
      </c>
    </row>
    <row r="32" spans="1:75" x14ac:dyDescent="0.2">
      <c r="A32" s="10"/>
      <c r="B32" s="10">
        <v>18010200</v>
      </c>
      <c r="C32" s="10" t="s">
        <v>46</v>
      </c>
      <c r="D32" s="11">
        <v>78483</v>
      </c>
      <c r="E32" s="11">
        <v>78483</v>
      </c>
      <c r="F32" s="11">
        <v>5495</v>
      </c>
      <c r="G32" s="11">
        <v>9617.07</v>
      </c>
      <c r="H32" s="11">
        <f>G32-F32</f>
        <v>4122.07</v>
      </c>
      <c r="I32" s="11">
        <f>IF(F32=0,0,G32/F32*100)</f>
        <v>175.01492265696086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70115</v>
      </c>
      <c r="Q32" s="11">
        <v>70115</v>
      </c>
      <c r="R32" s="11">
        <v>5120</v>
      </c>
      <c r="S32" s="11">
        <v>9617.07</v>
      </c>
      <c r="T32" s="11">
        <f>S32-R32</f>
        <v>4497.07</v>
      </c>
      <c r="U32" s="11">
        <f>IF(R32=0,0,S32/R32*100)</f>
        <v>187.83339843749999</v>
      </c>
      <c r="V32" s="11">
        <v>70115</v>
      </c>
      <c r="W32" s="11">
        <v>70115</v>
      </c>
      <c r="X32" s="11">
        <v>5120</v>
      </c>
      <c r="Y32" s="11">
        <v>9617.07</v>
      </c>
      <c r="Z32" s="11">
        <f>Y32-X32</f>
        <v>4497.07</v>
      </c>
      <c r="AA32" s="11">
        <f>IF(X32=0,0,Y32/X32*100)</f>
        <v>187.83339843749999</v>
      </c>
      <c r="AB32" s="11">
        <v>8368</v>
      </c>
      <c r="AC32" s="11">
        <v>8368</v>
      </c>
      <c r="AD32" s="11">
        <v>375</v>
      </c>
      <c r="AE32" s="11">
        <v>0</v>
      </c>
      <c r="AF32" s="11">
        <f>AE32-AD32</f>
        <v>-375</v>
      </c>
      <c r="AG32" s="11">
        <f>IF(AD32=0,0,AE32/AD32*100)</f>
        <v>0</v>
      </c>
      <c r="AH32" s="11">
        <v>500</v>
      </c>
      <c r="AI32" s="11">
        <v>500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4500</v>
      </c>
      <c r="AO32" s="11">
        <v>4500</v>
      </c>
      <c r="AP32" s="11">
        <v>375</v>
      </c>
      <c r="AQ32" s="11">
        <v>0</v>
      </c>
      <c r="AR32" s="11">
        <f>AQ32-AP32</f>
        <v>-375</v>
      </c>
      <c r="AS32" s="11">
        <f>IF(AP32=0,0,AQ32/AP32*100)</f>
        <v>0</v>
      </c>
      <c r="AT32" s="11">
        <v>3000</v>
      </c>
      <c r="AU32" s="11">
        <v>3000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108</v>
      </c>
      <c r="BG32" s="11">
        <v>108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260</v>
      </c>
      <c r="BM32" s="11">
        <v>260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</row>
    <row r="33" spans="1:75" x14ac:dyDescent="0.2">
      <c r="A33" s="10"/>
      <c r="B33" s="10">
        <v>18010300</v>
      </c>
      <c r="C33" s="10" t="s">
        <v>47</v>
      </c>
      <c r="D33" s="11">
        <v>374191</v>
      </c>
      <c r="E33" s="11">
        <v>374191</v>
      </c>
      <c r="F33" s="11">
        <v>927</v>
      </c>
      <c r="G33" s="11">
        <v>365.27</v>
      </c>
      <c r="H33" s="11">
        <f>G33-F33</f>
        <v>-561.73</v>
      </c>
      <c r="I33" s="11">
        <f>IF(F33=0,0,G33/F33*100)</f>
        <v>39.403451995685003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356970</v>
      </c>
      <c r="Q33" s="11">
        <v>356970</v>
      </c>
      <c r="R33" s="11">
        <v>410</v>
      </c>
      <c r="S33" s="11">
        <v>2300.27</v>
      </c>
      <c r="T33" s="11">
        <f>S33-R33</f>
        <v>1890.27</v>
      </c>
      <c r="U33" s="11">
        <f>IF(R33=0,0,S33/R33*100)</f>
        <v>561.04146341463411</v>
      </c>
      <c r="V33" s="11">
        <v>356970</v>
      </c>
      <c r="W33" s="11">
        <v>356970</v>
      </c>
      <c r="X33" s="11">
        <v>410</v>
      </c>
      <c r="Y33" s="11">
        <v>2300.27</v>
      </c>
      <c r="Z33" s="11">
        <f>Y33-X33</f>
        <v>1890.27</v>
      </c>
      <c r="AA33" s="11">
        <f>IF(X33=0,0,Y33/X33*100)</f>
        <v>561.04146341463411</v>
      </c>
      <c r="AB33" s="11">
        <v>17221</v>
      </c>
      <c r="AC33" s="11">
        <v>17221</v>
      </c>
      <c r="AD33" s="11">
        <v>517</v>
      </c>
      <c r="AE33" s="11">
        <v>-1935</v>
      </c>
      <c r="AF33" s="11">
        <f>AE33-AD33</f>
        <v>-2452</v>
      </c>
      <c r="AG33" s="11">
        <f>IF(AD33=0,0,AE33/AD33*100)</f>
        <v>-374.27466150870407</v>
      </c>
      <c r="AH33" s="11">
        <v>1600</v>
      </c>
      <c r="AI33" s="11">
        <v>1600</v>
      </c>
      <c r="AJ33" s="11">
        <v>100</v>
      </c>
      <c r="AK33" s="11">
        <v>0</v>
      </c>
      <c r="AL33" s="11">
        <f>AK33-AJ33</f>
        <v>-100</v>
      </c>
      <c r="AM33" s="11">
        <f>IF(AJ33=0,0,AK33/AJ33*100)</f>
        <v>0</v>
      </c>
      <c r="AN33" s="11">
        <v>5000</v>
      </c>
      <c r="AO33" s="11">
        <v>5000</v>
      </c>
      <c r="AP33" s="11">
        <v>417</v>
      </c>
      <c r="AQ33" s="11">
        <v>0</v>
      </c>
      <c r="AR33" s="11">
        <f>AQ33-AP33</f>
        <v>-417</v>
      </c>
      <c r="AS33" s="11">
        <f>IF(AP33=0,0,AQ33/AP33*100)</f>
        <v>0</v>
      </c>
      <c r="AT33" s="11">
        <v>3500</v>
      </c>
      <c r="AU33" s="11">
        <v>3500</v>
      </c>
      <c r="AV33" s="11">
        <v>0</v>
      </c>
      <c r="AW33" s="11">
        <v>-2000</v>
      </c>
      <c r="AX33" s="11">
        <f>AW33-AV33</f>
        <v>-2000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1421</v>
      </c>
      <c r="BG33" s="11">
        <v>1421</v>
      </c>
      <c r="BH33" s="11">
        <v>0</v>
      </c>
      <c r="BI33" s="11">
        <v>65</v>
      </c>
      <c r="BJ33" s="11">
        <f>BI33-BH33</f>
        <v>65</v>
      </c>
      <c r="BK33" s="11">
        <f>IF(BH33=0,0,BI33/BH33*100)</f>
        <v>0</v>
      </c>
      <c r="BL33" s="11">
        <v>5700</v>
      </c>
      <c r="BM33" s="11">
        <v>5700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</row>
    <row r="34" spans="1:75" x14ac:dyDescent="0.2">
      <c r="A34" s="10"/>
      <c r="B34" s="10">
        <v>18010400</v>
      </c>
      <c r="C34" s="10" t="s">
        <v>48</v>
      </c>
      <c r="D34" s="11">
        <v>482219</v>
      </c>
      <c r="E34" s="11">
        <v>482219</v>
      </c>
      <c r="F34" s="11">
        <v>31753</v>
      </c>
      <c r="G34" s="11">
        <v>49251.89</v>
      </c>
      <c r="H34" s="11">
        <f>G34-F34</f>
        <v>17498.89</v>
      </c>
      <c r="I34" s="11">
        <f>IF(F34=0,0,G34/F34*100)</f>
        <v>155.10940698516674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461830</v>
      </c>
      <c r="Q34" s="11">
        <v>461830</v>
      </c>
      <c r="R34" s="11">
        <v>30050</v>
      </c>
      <c r="S34" s="11">
        <v>42383.66</v>
      </c>
      <c r="T34" s="11">
        <f>S34-R34</f>
        <v>12333.660000000003</v>
      </c>
      <c r="U34" s="11">
        <f>IF(R34=0,0,S34/R34*100)</f>
        <v>141.04379367720469</v>
      </c>
      <c r="V34" s="11">
        <v>461830</v>
      </c>
      <c r="W34" s="11">
        <v>461830</v>
      </c>
      <c r="X34" s="11">
        <v>30050</v>
      </c>
      <c r="Y34" s="11">
        <v>42383.66</v>
      </c>
      <c r="Z34" s="11">
        <f>Y34-X34</f>
        <v>12333.660000000003</v>
      </c>
      <c r="AA34" s="11">
        <f>IF(X34=0,0,Y34/X34*100)</f>
        <v>141.04379367720469</v>
      </c>
      <c r="AB34" s="11">
        <v>20389</v>
      </c>
      <c r="AC34" s="11">
        <v>20389</v>
      </c>
      <c r="AD34" s="11">
        <v>1703</v>
      </c>
      <c r="AE34" s="11">
        <v>6868.2300000000005</v>
      </c>
      <c r="AF34" s="11">
        <f>AE34-AD34</f>
        <v>5165.2300000000005</v>
      </c>
      <c r="AG34" s="11">
        <f>IF(AD34=0,0,AE34/AD34*100)</f>
        <v>403.3018203170875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12000</v>
      </c>
      <c r="AO34" s="11">
        <v>12000</v>
      </c>
      <c r="AP34" s="11">
        <v>1000</v>
      </c>
      <c r="AQ34" s="11">
        <v>2405.85</v>
      </c>
      <c r="AR34" s="11">
        <f>AQ34-AP34</f>
        <v>1405.85</v>
      </c>
      <c r="AS34" s="11">
        <f>IF(AP34=0,0,AQ34/AP34*100)</f>
        <v>240.58500000000001</v>
      </c>
      <c r="AT34" s="11">
        <v>2000</v>
      </c>
      <c r="AU34" s="11">
        <v>2000</v>
      </c>
      <c r="AV34" s="11">
        <v>0</v>
      </c>
      <c r="AW34" s="11">
        <v>2000</v>
      </c>
      <c r="AX34" s="11">
        <f>AW34-AV34</f>
        <v>2000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3689</v>
      </c>
      <c r="BG34" s="11">
        <v>3689</v>
      </c>
      <c r="BH34" s="11">
        <v>28</v>
      </c>
      <c r="BI34" s="11">
        <v>1156.74</v>
      </c>
      <c r="BJ34" s="11">
        <f>BI34-BH34</f>
        <v>1128.74</v>
      </c>
      <c r="BK34" s="11">
        <f>IF(BH34=0,0,BI34/BH34*100)</f>
        <v>4131.2142857142862</v>
      </c>
      <c r="BL34" s="11">
        <v>2700</v>
      </c>
      <c r="BM34" s="11">
        <v>2700</v>
      </c>
      <c r="BN34" s="11">
        <v>675</v>
      </c>
      <c r="BO34" s="11">
        <v>714.26</v>
      </c>
      <c r="BP34" s="11">
        <f>BO34-BN34</f>
        <v>39.259999999999991</v>
      </c>
      <c r="BQ34" s="11">
        <f>IF(BN34=0,0,BO34/BN34*100)</f>
        <v>105.8162962962963</v>
      </c>
      <c r="BR34" s="11">
        <v>0</v>
      </c>
      <c r="BS34" s="11">
        <v>0</v>
      </c>
      <c r="BT34" s="11">
        <v>0</v>
      </c>
      <c r="BU34" s="11">
        <v>591.38</v>
      </c>
      <c r="BV34" s="11">
        <f>BU34-BT34</f>
        <v>591.38</v>
      </c>
      <c r="BW34" s="11">
        <f>IF(BT34=0,0,BU34/BT34*100)</f>
        <v>0</v>
      </c>
    </row>
    <row r="35" spans="1:75" x14ac:dyDescent="0.2">
      <c r="A35" s="10"/>
      <c r="B35" s="10">
        <v>18010500</v>
      </c>
      <c r="C35" s="10" t="s">
        <v>49</v>
      </c>
      <c r="D35" s="11">
        <v>513092</v>
      </c>
      <c r="E35" s="11">
        <v>513092</v>
      </c>
      <c r="F35" s="11">
        <v>37629</v>
      </c>
      <c r="G35" s="11">
        <v>40713.740000000013</v>
      </c>
      <c r="H35" s="11">
        <f>G35-F35</f>
        <v>3084.7400000000125</v>
      </c>
      <c r="I35" s="11">
        <f>IF(F35=0,0,G35/F35*100)</f>
        <v>108.1977729942332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288590</v>
      </c>
      <c r="Q35" s="11">
        <v>288590</v>
      </c>
      <c r="R35" s="11">
        <v>21900</v>
      </c>
      <c r="S35" s="11">
        <v>21200.74</v>
      </c>
      <c r="T35" s="11">
        <f>S35-R35</f>
        <v>-699.2599999999984</v>
      </c>
      <c r="U35" s="11">
        <f>IF(R35=0,0,S35/R35*100)</f>
        <v>96.807031963470322</v>
      </c>
      <c r="V35" s="11">
        <v>288590</v>
      </c>
      <c r="W35" s="11">
        <v>288590</v>
      </c>
      <c r="X35" s="11">
        <v>21900</v>
      </c>
      <c r="Y35" s="11">
        <v>21200.74</v>
      </c>
      <c r="Z35" s="11">
        <f>Y35-X35</f>
        <v>-699.2599999999984</v>
      </c>
      <c r="AA35" s="11">
        <f>IF(X35=0,0,Y35/X35*100)</f>
        <v>96.807031963470322</v>
      </c>
      <c r="AB35" s="11">
        <v>224502</v>
      </c>
      <c r="AC35" s="11">
        <v>224502</v>
      </c>
      <c r="AD35" s="11">
        <v>15729</v>
      </c>
      <c r="AE35" s="11">
        <v>19513.000000000004</v>
      </c>
      <c r="AF35" s="11">
        <f>AE35-AD35</f>
        <v>3784.0000000000036</v>
      </c>
      <c r="AG35" s="11">
        <f>IF(AD35=0,0,AE35/AD35*100)</f>
        <v>124.05747345667241</v>
      </c>
      <c r="AH35" s="11">
        <v>36200</v>
      </c>
      <c r="AI35" s="11">
        <v>36200</v>
      </c>
      <c r="AJ35" s="11">
        <v>3015</v>
      </c>
      <c r="AK35" s="11">
        <v>2943.24</v>
      </c>
      <c r="AL35" s="11">
        <f>AK35-AJ35</f>
        <v>-71.760000000000218</v>
      </c>
      <c r="AM35" s="11">
        <f>IF(AJ35=0,0,AK35/AJ35*100)</f>
        <v>97.619900497512432</v>
      </c>
      <c r="AN35" s="11">
        <v>54000</v>
      </c>
      <c r="AO35" s="11">
        <v>54000</v>
      </c>
      <c r="AP35" s="11">
        <v>4500</v>
      </c>
      <c r="AQ35" s="11">
        <v>5675.38</v>
      </c>
      <c r="AR35" s="11">
        <f>AQ35-AP35</f>
        <v>1175.3800000000001</v>
      </c>
      <c r="AS35" s="11">
        <f>IF(AP35=0,0,AQ35/AP35*100)</f>
        <v>126.11955555555556</v>
      </c>
      <c r="AT35" s="11">
        <v>6200</v>
      </c>
      <c r="AU35" s="11">
        <v>6200</v>
      </c>
      <c r="AV35" s="11">
        <v>520</v>
      </c>
      <c r="AW35" s="11">
        <v>436.27</v>
      </c>
      <c r="AX35" s="11">
        <f>AW35-AV35</f>
        <v>-83.730000000000018</v>
      </c>
      <c r="AY35" s="11">
        <f>IF(AV35=0,0,AW35/AV35*100)</f>
        <v>83.898076923076914</v>
      </c>
      <c r="AZ35" s="11">
        <v>20000</v>
      </c>
      <c r="BA35" s="11">
        <v>20000</v>
      </c>
      <c r="BB35" s="11">
        <v>670</v>
      </c>
      <c r="BC35" s="11">
        <v>1166.3800000000001</v>
      </c>
      <c r="BD35" s="11">
        <f>BC35-BB35</f>
        <v>496.38000000000011</v>
      </c>
      <c r="BE35" s="11">
        <f>IF(BB35=0,0,BC35/BB35*100)</f>
        <v>174.08656716417912</v>
      </c>
      <c r="BF35" s="11">
        <v>72798</v>
      </c>
      <c r="BG35" s="11">
        <v>72798</v>
      </c>
      <c r="BH35" s="11">
        <v>4080</v>
      </c>
      <c r="BI35" s="11">
        <v>6268.74</v>
      </c>
      <c r="BJ35" s="11">
        <f>BI35-BH35</f>
        <v>2188.7399999999998</v>
      </c>
      <c r="BK35" s="11">
        <f>IF(BH35=0,0,BI35/BH35*100)</f>
        <v>153.6455882352941</v>
      </c>
      <c r="BL35" s="11">
        <v>17050</v>
      </c>
      <c r="BM35" s="11">
        <v>17050</v>
      </c>
      <c r="BN35" s="11">
        <v>1421</v>
      </c>
      <c r="BO35" s="11">
        <v>1549.58</v>
      </c>
      <c r="BP35" s="11">
        <f>BO35-BN35</f>
        <v>128.57999999999993</v>
      </c>
      <c r="BQ35" s="11">
        <f>IF(BN35=0,0,BO35/BN35*100)</f>
        <v>109.04855735397607</v>
      </c>
      <c r="BR35" s="11">
        <v>18254</v>
      </c>
      <c r="BS35" s="11">
        <v>18254</v>
      </c>
      <c r="BT35" s="11">
        <v>1523</v>
      </c>
      <c r="BU35" s="11">
        <v>1473.41</v>
      </c>
      <c r="BV35" s="11">
        <f>BU35-BT35</f>
        <v>-49.589999999999918</v>
      </c>
      <c r="BW35" s="11">
        <f>IF(BT35=0,0,BU35/BT35*100)</f>
        <v>96.743926460932371</v>
      </c>
    </row>
    <row r="36" spans="1:75" x14ac:dyDescent="0.2">
      <c r="A36" s="10"/>
      <c r="B36" s="10">
        <v>18010600</v>
      </c>
      <c r="C36" s="10" t="s">
        <v>50</v>
      </c>
      <c r="D36" s="11">
        <v>3509399</v>
      </c>
      <c r="E36" s="11">
        <v>3509399</v>
      </c>
      <c r="F36" s="11">
        <v>210532</v>
      </c>
      <c r="G36" s="11">
        <v>196254.15000000002</v>
      </c>
      <c r="H36" s="11">
        <f>G36-F36</f>
        <v>-14277.849999999977</v>
      </c>
      <c r="I36" s="11">
        <f>IF(F36=0,0,G36/F36*100)</f>
        <v>93.218204358482339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2821400</v>
      </c>
      <c r="Q36" s="11">
        <v>2821400</v>
      </c>
      <c r="R36" s="11">
        <v>171960</v>
      </c>
      <c r="S36" s="11">
        <v>156705.22</v>
      </c>
      <c r="T36" s="11">
        <f>S36-R36</f>
        <v>-15254.779999999999</v>
      </c>
      <c r="U36" s="11">
        <f>IF(R36=0,0,S36/R36*100)</f>
        <v>91.128878809025366</v>
      </c>
      <c r="V36" s="11">
        <v>2821400</v>
      </c>
      <c r="W36" s="11">
        <v>2821400</v>
      </c>
      <c r="X36" s="11">
        <v>171960</v>
      </c>
      <c r="Y36" s="11">
        <v>156705.22</v>
      </c>
      <c r="Z36" s="11">
        <f>Y36-X36</f>
        <v>-15254.779999999999</v>
      </c>
      <c r="AA36" s="11">
        <f>IF(X36=0,0,Y36/X36*100)</f>
        <v>91.128878809025366</v>
      </c>
      <c r="AB36" s="11">
        <v>687999</v>
      </c>
      <c r="AC36" s="11">
        <v>687999</v>
      </c>
      <c r="AD36" s="11">
        <v>38572</v>
      </c>
      <c r="AE36" s="11">
        <v>39548.930000000008</v>
      </c>
      <c r="AF36" s="11">
        <f>AE36-AD36</f>
        <v>976.93000000000757</v>
      </c>
      <c r="AG36" s="11">
        <f>IF(AD36=0,0,AE36/AD36*100)</f>
        <v>102.53274395934878</v>
      </c>
      <c r="AH36" s="11">
        <v>67500</v>
      </c>
      <c r="AI36" s="11">
        <v>67500</v>
      </c>
      <c r="AJ36" s="11">
        <v>2600</v>
      </c>
      <c r="AK36" s="11">
        <v>5183.54</v>
      </c>
      <c r="AL36" s="11">
        <f>AK36-AJ36</f>
        <v>2583.54</v>
      </c>
      <c r="AM36" s="11">
        <f>IF(AJ36=0,0,AK36/AJ36*100)</f>
        <v>199.36692307692309</v>
      </c>
      <c r="AN36" s="11">
        <v>55000</v>
      </c>
      <c r="AO36" s="11">
        <v>55000</v>
      </c>
      <c r="AP36" s="11">
        <v>4584</v>
      </c>
      <c r="AQ36" s="11">
        <v>4574.4799999999996</v>
      </c>
      <c r="AR36" s="11">
        <f>AQ36-AP36</f>
        <v>-9.5200000000004366</v>
      </c>
      <c r="AS36" s="11">
        <f>IF(AP36=0,0,AQ36/AP36*100)</f>
        <v>99.792321116928434</v>
      </c>
      <c r="AT36" s="11">
        <v>110000</v>
      </c>
      <c r="AU36" s="11">
        <v>110000</v>
      </c>
      <c r="AV36" s="11">
        <v>9100</v>
      </c>
      <c r="AW36" s="11">
        <v>708.49</v>
      </c>
      <c r="AX36" s="11">
        <f>AW36-AV36</f>
        <v>-8391.51</v>
      </c>
      <c r="AY36" s="11">
        <f>IF(AV36=0,0,AW36/AV36*100)</f>
        <v>7.7856043956043948</v>
      </c>
      <c r="AZ36" s="11">
        <v>207000</v>
      </c>
      <c r="BA36" s="11">
        <v>207000</v>
      </c>
      <c r="BB36" s="11">
        <v>6900</v>
      </c>
      <c r="BC36" s="11">
        <v>235.1</v>
      </c>
      <c r="BD36" s="11">
        <f>BC36-BB36</f>
        <v>-6664.9</v>
      </c>
      <c r="BE36" s="11">
        <f>IF(BB36=0,0,BC36/BB36*100)</f>
        <v>3.4072463768115941</v>
      </c>
      <c r="BF36" s="11">
        <v>154164</v>
      </c>
      <c r="BG36" s="11">
        <v>154164</v>
      </c>
      <c r="BH36" s="11">
        <v>7527</v>
      </c>
      <c r="BI36" s="11">
        <v>22632.05</v>
      </c>
      <c r="BJ36" s="11">
        <f>BI36-BH36</f>
        <v>15105.05</v>
      </c>
      <c r="BK36" s="11">
        <f>IF(BH36=0,0,BI36/BH36*100)</f>
        <v>300.67822505646336</v>
      </c>
      <c r="BL36" s="11">
        <v>81000</v>
      </c>
      <c r="BM36" s="11">
        <v>81000</v>
      </c>
      <c r="BN36" s="11">
        <v>6750</v>
      </c>
      <c r="BO36" s="11">
        <v>4515.29</v>
      </c>
      <c r="BP36" s="11">
        <f>BO36-BN36</f>
        <v>-2234.71</v>
      </c>
      <c r="BQ36" s="11">
        <f>IF(BN36=0,0,BO36/BN36*100)</f>
        <v>66.893185185185189</v>
      </c>
      <c r="BR36" s="11">
        <v>13335</v>
      </c>
      <c r="BS36" s="11">
        <v>13335</v>
      </c>
      <c r="BT36" s="11">
        <v>1111</v>
      </c>
      <c r="BU36" s="11">
        <v>1699.98</v>
      </c>
      <c r="BV36" s="11">
        <f>BU36-BT36</f>
        <v>588.98</v>
      </c>
      <c r="BW36" s="11">
        <f>IF(BT36=0,0,BU36/BT36*100)</f>
        <v>153.01350135013502</v>
      </c>
    </row>
    <row r="37" spans="1:75" x14ac:dyDescent="0.2">
      <c r="A37" s="10"/>
      <c r="B37" s="10">
        <v>18010700</v>
      </c>
      <c r="C37" s="10" t="s">
        <v>51</v>
      </c>
      <c r="D37" s="11">
        <v>1128707</v>
      </c>
      <c r="E37" s="11">
        <v>1128707</v>
      </c>
      <c r="F37" s="11">
        <v>13516</v>
      </c>
      <c r="G37" s="11">
        <v>12006.91</v>
      </c>
      <c r="H37" s="11">
        <f>G37-F37</f>
        <v>-1509.0900000000001</v>
      </c>
      <c r="I37" s="11">
        <f>IF(F37=0,0,G37/F37*100)</f>
        <v>88.834788398934592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249770</v>
      </c>
      <c r="Q37" s="11">
        <v>249770</v>
      </c>
      <c r="R37" s="11">
        <v>7860</v>
      </c>
      <c r="S37" s="11">
        <v>10368.11</v>
      </c>
      <c r="T37" s="11">
        <f>S37-R37</f>
        <v>2508.1100000000006</v>
      </c>
      <c r="U37" s="11">
        <f>IF(R37=0,0,S37/R37*100)</f>
        <v>131.90979643765903</v>
      </c>
      <c r="V37" s="11">
        <v>249770</v>
      </c>
      <c r="W37" s="11">
        <v>249770</v>
      </c>
      <c r="X37" s="11">
        <v>7860</v>
      </c>
      <c r="Y37" s="11">
        <v>10368.11</v>
      </c>
      <c r="Z37" s="11">
        <f>Y37-X37</f>
        <v>2508.1100000000006</v>
      </c>
      <c r="AA37" s="11">
        <f>IF(X37=0,0,Y37/X37*100)</f>
        <v>131.90979643765903</v>
      </c>
      <c r="AB37" s="11">
        <v>878937</v>
      </c>
      <c r="AC37" s="11">
        <v>878937</v>
      </c>
      <c r="AD37" s="11">
        <v>5656</v>
      </c>
      <c r="AE37" s="11">
        <v>1638.8000000000002</v>
      </c>
      <c r="AF37" s="11">
        <f>AE37-AD37</f>
        <v>-4017.2</v>
      </c>
      <c r="AG37" s="11">
        <f>IF(AD37=0,0,AE37/AD37*100)</f>
        <v>28.974540311173978</v>
      </c>
      <c r="AH37" s="11">
        <v>25200</v>
      </c>
      <c r="AI37" s="11">
        <v>25200</v>
      </c>
      <c r="AJ37" s="11">
        <v>200</v>
      </c>
      <c r="AK37" s="11">
        <v>50</v>
      </c>
      <c r="AL37" s="11">
        <f>AK37-AJ37</f>
        <v>-150</v>
      </c>
      <c r="AM37" s="11">
        <f>IF(AJ37=0,0,AK37/AJ37*100)</f>
        <v>25</v>
      </c>
      <c r="AN37" s="11">
        <v>250000</v>
      </c>
      <c r="AO37" s="11">
        <v>250000</v>
      </c>
      <c r="AP37" s="11">
        <v>2300</v>
      </c>
      <c r="AQ37" s="11">
        <v>982.9</v>
      </c>
      <c r="AR37" s="11">
        <f>AQ37-AP37</f>
        <v>-1317.1</v>
      </c>
      <c r="AS37" s="11">
        <f>IF(AP37=0,0,AQ37/AP37*100)</f>
        <v>42.734782608695653</v>
      </c>
      <c r="AT37" s="11">
        <v>160000</v>
      </c>
      <c r="AU37" s="11">
        <v>160000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30000</v>
      </c>
      <c r="BA37" s="11">
        <v>30000</v>
      </c>
      <c r="BB37" s="11">
        <v>1000</v>
      </c>
      <c r="BC37" s="11">
        <v>-614.09</v>
      </c>
      <c r="BD37" s="11">
        <f>BC37-BB37</f>
        <v>-1614.0900000000001</v>
      </c>
      <c r="BE37" s="11">
        <f>IF(BB37=0,0,BC37/BB37*100)</f>
        <v>-61.409000000000006</v>
      </c>
      <c r="BF37" s="11">
        <v>109350</v>
      </c>
      <c r="BG37" s="11">
        <v>109350</v>
      </c>
      <c r="BH37" s="11">
        <v>2136</v>
      </c>
      <c r="BI37" s="11">
        <v>1219.99</v>
      </c>
      <c r="BJ37" s="11">
        <f>BI37-BH37</f>
        <v>-916.01</v>
      </c>
      <c r="BK37" s="11">
        <f>IF(BH37=0,0,BI37/BH37*100)</f>
        <v>57.115636704119851</v>
      </c>
      <c r="BL37" s="11">
        <v>166050</v>
      </c>
      <c r="BM37" s="11">
        <v>166050</v>
      </c>
      <c r="BN37" s="11">
        <v>20</v>
      </c>
      <c r="BO37" s="11">
        <v>0</v>
      </c>
      <c r="BP37" s="11">
        <f>BO37-BN37</f>
        <v>-20</v>
      </c>
      <c r="BQ37" s="11">
        <f>IF(BN37=0,0,BO37/BN37*100)</f>
        <v>0</v>
      </c>
      <c r="BR37" s="11">
        <v>138337</v>
      </c>
      <c r="BS37" s="11">
        <v>138337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</row>
    <row r="38" spans="1:75" x14ac:dyDescent="0.2">
      <c r="A38" s="10"/>
      <c r="B38" s="10">
        <v>18010900</v>
      </c>
      <c r="C38" s="10" t="s">
        <v>52</v>
      </c>
      <c r="D38" s="11">
        <v>1672514</v>
      </c>
      <c r="E38" s="11">
        <v>1672514</v>
      </c>
      <c r="F38" s="11">
        <v>79851</v>
      </c>
      <c r="G38" s="11">
        <v>-10456.719999999999</v>
      </c>
      <c r="H38" s="11">
        <f>G38-F38</f>
        <v>-90307.72</v>
      </c>
      <c r="I38" s="11">
        <f>IF(F38=0,0,G38/F38*100)</f>
        <v>-13.095289977583249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989750</v>
      </c>
      <c r="Q38" s="11">
        <v>989750</v>
      </c>
      <c r="R38" s="11">
        <v>44900</v>
      </c>
      <c r="S38" s="11">
        <v>-19478.32</v>
      </c>
      <c r="T38" s="11">
        <f>S38-R38</f>
        <v>-64378.32</v>
      </c>
      <c r="U38" s="11">
        <f>IF(R38=0,0,S38/R38*100)</f>
        <v>-43.381559020044541</v>
      </c>
      <c r="V38" s="11">
        <v>989750</v>
      </c>
      <c r="W38" s="11">
        <v>989750</v>
      </c>
      <c r="X38" s="11">
        <v>44900</v>
      </c>
      <c r="Y38" s="11">
        <v>-19478.32</v>
      </c>
      <c r="Z38" s="11">
        <f>Y38-X38</f>
        <v>-64378.32</v>
      </c>
      <c r="AA38" s="11">
        <f>IF(X38=0,0,Y38/X38*100)</f>
        <v>-43.381559020044541</v>
      </c>
      <c r="AB38" s="11">
        <v>682764</v>
      </c>
      <c r="AC38" s="11">
        <v>682764</v>
      </c>
      <c r="AD38" s="11">
        <v>34951</v>
      </c>
      <c r="AE38" s="11">
        <v>9021.6</v>
      </c>
      <c r="AF38" s="11">
        <f>AE38-AD38</f>
        <v>-25929.4</v>
      </c>
      <c r="AG38" s="11">
        <f>IF(AD38=0,0,AE38/AD38*100)</f>
        <v>25.812136991788503</v>
      </c>
      <c r="AH38" s="11">
        <v>84800</v>
      </c>
      <c r="AI38" s="11">
        <v>84800</v>
      </c>
      <c r="AJ38" s="11">
        <v>2200</v>
      </c>
      <c r="AK38" s="11">
        <v>2294.4</v>
      </c>
      <c r="AL38" s="11">
        <f>AK38-AJ38</f>
        <v>94.400000000000091</v>
      </c>
      <c r="AM38" s="11">
        <f>IF(AJ38=0,0,AK38/AJ38*100)</f>
        <v>104.2909090909091</v>
      </c>
      <c r="AN38" s="11">
        <v>54000</v>
      </c>
      <c r="AO38" s="11">
        <v>54000</v>
      </c>
      <c r="AP38" s="11">
        <v>4500</v>
      </c>
      <c r="AQ38" s="11">
        <v>3921.71</v>
      </c>
      <c r="AR38" s="11">
        <f>AQ38-AP38</f>
        <v>-578.29</v>
      </c>
      <c r="AS38" s="11">
        <f>IF(AP38=0,0,AQ38/AP38*100)</f>
        <v>87.149111111111111</v>
      </c>
      <c r="AT38" s="11">
        <v>170000</v>
      </c>
      <c r="AU38" s="11">
        <v>170000</v>
      </c>
      <c r="AV38" s="11">
        <v>14100</v>
      </c>
      <c r="AW38" s="11">
        <v>200</v>
      </c>
      <c r="AX38" s="11">
        <f>AW38-AV38</f>
        <v>-13900</v>
      </c>
      <c r="AY38" s="11">
        <f>IF(AV38=0,0,AW38/AV38*100)</f>
        <v>1.4184397163120568</v>
      </c>
      <c r="AZ38" s="11">
        <v>90228</v>
      </c>
      <c r="BA38" s="11">
        <v>90228</v>
      </c>
      <c r="BB38" s="11">
        <v>3000</v>
      </c>
      <c r="BC38" s="11">
        <v>974.09</v>
      </c>
      <c r="BD38" s="11">
        <f>BC38-BB38</f>
        <v>-2025.9099999999999</v>
      </c>
      <c r="BE38" s="11">
        <f>IF(BB38=0,0,BC38/BB38*100)</f>
        <v>32.469666666666669</v>
      </c>
      <c r="BF38" s="11">
        <v>171475</v>
      </c>
      <c r="BG38" s="11">
        <v>171475</v>
      </c>
      <c r="BH38" s="11">
        <v>4733</v>
      </c>
      <c r="BI38" s="11">
        <v>1281.4000000000001</v>
      </c>
      <c r="BJ38" s="11">
        <f>BI38-BH38</f>
        <v>-3451.6</v>
      </c>
      <c r="BK38" s="11">
        <f>IF(BH38=0,0,BI38/BH38*100)</f>
        <v>27.073737587154028</v>
      </c>
      <c r="BL38" s="11">
        <v>85100</v>
      </c>
      <c r="BM38" s="11">
        <v>85100</v>
      </c>
      <c r="BN38" s="11">
        <v>4150</v>
      </c>
      <c r="BO38" s="11">
        <v>0</v>
      </c>
      <c r="BP38" s="11">
        <f>BO38-BN38</f>
        <v>-4150</v>
      </c>
      <c r="BQ38" s="11">
        <f>IF(BN38=0,0,BO38/BN38*100)</f>
        <v>0</v>
      </c>
      <c r="BR38" s="11">
        <v>27161</v>
      </c>
      <c r="BS38" s="11">
        <v>27161</v>
      </c>
      <c r="BT38" s="11">
        <v>2268</v>
      </c>
      <c r="BU38" s="11">
        <v>350</v>
      </c>
      <c r="BV38" s="11">
        <f>BU38-BT38</f>
        <v>-1918</v>
      </c>
      <c r="BW38" s="11">
        <f>IF(BT38=0,0,BU38/BT38*100)</f>
        <v>15.432098765432098</v>
      </c>
    </row>
    <row r="39" spans="1:75" x14ac:dyDescent="0.2">
      <c r="A39" s="10"/>
      <c r="B39" s="10">
        <v>18011100</v>
      </c>
      <c r="C39" s="10" t="s">
        <v>53</v>
      </c>
      <c r="D39" s="11">
        <v>45000</v>
      </c>
      <c r="E39" s="11">
        <v>45000</v>
      </c>
      <c r="F39" s="11">
        <v>20500</v>
      </c>
      <c r="G39" s="11">
        <v>0</v>
      </c>
      <c r="H39" s="11">
        <f>G39-F39</f>
        <v>-20500</v>
      </c>
      <c r="I39" s="11">
        <f>IF(F39=0,0,G39/F39*100)</f>
        <v>0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30000</v>
      </c>
      <c r="Q39" s="11">
        <v>30000</v>
      </c>
      <c r="R39" s="11">
        <v>20500</v>
      </c>
      <c r="S39" s="11">
        <v>0</v>
      </c>
      <c r="T39" s="11">
        <f>S39-R39</f>
        <v>-20500</v>
      </c>
      <c r="U39" s="11">
        <f>IF(R39=0,0,S39/R39*100)</f>
        <v>0</v>
      </c>
      <c r="V39" s="11">
        <v>30000</v>
      </c>
      <c r="W39" s="11">
        <v>30000</v>
      </c>
      <c r="X39" s="11">
        <v>20500</v>
      </c>
      <c r="Y39" s="11">
        <v>0</v>
      </c>
      <c r="Z39" s="11">
        <f>Y39-X39</f>
        <v>-20500</v>
      </c>
      <c r="AA39" s="11">
        <f>IF(X39=0,0,Y39/X39*100)</f>
        <v>0</v>
      </c>
      <c r="AB39" s="11">
        <v>15000</v>
      </c>
      <c r="AC39" s="11">
        <v>15000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15000</v>
      </c>
      <c r="BG39" s="11">
        <v>15000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</row>
    <row r="40" spans="1:75" x14ac:dyDescent="0.2">
      <c r="A40" s="10"/>
      <c r="B40" s="10">
        <v>18030000</v>
      </c>
      <c r="C40" s="10" t="s">
        <v>54</v>
      </c>
      <c r="D40" s="11">
        <v>19466</v>
      </c>
      <c r="E40" s="11">
        <v>19466</v>
      </c>
      <c r="F40" s="11">
        <v>160</v>
      </c>
      <c r="G40" s="11">
        <v>2201</v>
      </c>
      <c r="H40" s="11">
        <f>G40-F40</f>
        <v>2041</v>
      </c>
      <c r="I40" s="11">
        <f>IF(F40=0,0,G40/F40*100)</f>
        <v>1375.625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16070</v>
      </c>
      <c r="Q40" s="11">
        <v>16070</v>
      </c>
      <c r="R40" s="11">
        <v>160</v>
      </c>
      <c r="S40" s="11">
        <v>2201</v>
      </c>
      <c r="T40" s="11">
        <f>S40-R40</f>
        <v>2041</v>
      </c>
      <c r="U40" s="11">
        <f>IF(R40=0,0,S40/R40*100)</f>
        <v>1375.625</v>
      </c>
      <c r="V40" s="11">
        <v>16070</v>
      </c>
      <c r="W40" s="11">
        <v>16070</v>
      </c>
      <c r="X40" s="11">
        <v>160</v>
      </c>
      <c r="Y40" s="11">
        <v>2201</v>
      </c>
      <c r="Z40" s="11">
        <f>Y40-X40</f>
        <v>2041</v>
      </c>
      <c r="AA40" s="11">
        <f>IF(X40=0,0,Y40/X40*100)</f>
        <v>1375.625</v>
      </c>
      <c r="AB40" s="11">
        <v>3396</v>
      </c>
      <c r="AC40" s="11">
        <v>3396</v>
      </c>
      <c r="AD40" s="11">
        <v>0</v>
      </c>
      <c r="AE40" s="11">
        <v>0</v>
      </c>
      <c r="AF40" s="11">
        <f>AE40-AD40</f>
        <v>0</v>
      </c>
      <c r="AG40" s="11">
        <f>IF(AD40=0,0,AE40/AD40*100)</f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3396</v>
      </c>
      <c r="BG40" s="11">
        <v>3396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</row>
    <row r="41" spans="1:75" x14ac:dyDescent="0.2">
      <c r="A41" s="10"/>
      <c r="B41" s="10">
        <v>18030200</v>
      </c>
      <c r="C41" s="10" t="s">
        <v>55</v>
      </c>
      <c r="D41" s="11">
        <v>19466</v>
      </c>
      <c r="E41" s="11">
        <v>19466</v>
      </c>
      <c r="F41" s="11">
        <v>160</v>
      </c>
      <c r="G41" s="11">
        <v>2201</v>
      </c>
      <c r="H41" s="11">
        <f>G41-F41</f>
        <v>2041</v>
      </c>
      <c r="I41" s="11">
        <f>IF(F41=0,0,G41/F41*100)</f>
        <v>1375.625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16070</v>
      </c>
      <c r="Q41" s="11">
        <v>16070</v>
      </c>
      <c r="R41" s="11">
        <v>160</v>
      </c>
      <c r="S41" s="11">
        <v>2201</v>
      </c>
      <c r="T41" s="11">
        <f>S41-R41</f>
        <v>2041</v>
      </c>
      <c r="U41" s="11">
        <f>IF(R41=0,0,S41/R41*100)</f>
        <v>1375.625</v>
      </c>
      <c r="V41" s="11">
        <v>16070</v>
      </c>
      <c r="W41" s="11">
        <v>16070</v>
      </c>
      <c r="X41" s="11">
        <v>160</v>
      </c>
      <c r="Y41" s="11">
        <v>2201</v>
      </c>
      <c r="Z41" s="11">
        <f>Y41-X41</f>
        <v>2041</v>
      </c>
      <c r="AA41" s="11">
        <f>IF(X41=0,0,Y41/X41*100)</f>
        <v>1375.625</v>
      </c>
      <c r="AB41" s="11">
        <v>3396</v>
      </c>
      <c r="AC41" s="11">
        <v>3396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3396</v>
      </c>
      <c r="BG41" s="11">
        <v>3396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</row>
    <row r="42" spans="1:75" x14ac:dyDescent="0.2">
      <c r="A42" s="10"/>
      <c r="B42" s="10">
        <v>18050000</v>
      </c>
      <c r="C42" s="10" t="s">
        <v>56</v>
      </c>
      <c r="D42" s="11">
        <v>16856926</v>
      </c>
      <c r="E42" s="11">
        <v>16856926</v>
      </c>
      <c r="F42" s="11">
        <v>1633274</v>
      </c>
      <c r="G42" s="11">
        <v>2681127.4900000002</v>
      </c>
      <c r="H42" s="11">
        <f>G42-F42</f>
        <v>1047853.4900000002</v>
      </c>
      <c r="I42" s="11">
        <f>IF(F42=0,0,G42/F42*100)</f>
        <v>164.15662589375697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10541320</v>
      </c>
      <c r="Q42" s="11">
        <v>10541320</v>
      </c>
      <c r="R42" s="11">
        <v>1127050</v>
      </c>
      <c r="S42" s="11">
        <v>1574017.95</v>
      </c>
      <c r="T42" s="11">
        <f>S42-R42</f>
        <v>446967.94999999995</v>
      </c>
      <c r="U42" s="11">
        <f>IF(R42=0,0,S42/R42*100)</f>
        <v>139.65821835765936</v>
      </c>
      <c r="V42" s="11">
        <v>10541320</v>
      </c>
      <c r="W42" s="11">
        <v>10541320</v>
      </c>
      <c r="X42" s="11">
        <v>1127050</v>
      </c>
      <c r="Y42" s="11">
        <v>1574017.95</v>
      </c>
      <c r="Z42" s="11">
        <f>Y42-X42</f>
        <v>446967.94999999995</v>
      </c>
      <c r="AA42" s="11">
        <f>IF(X42=0,0,Y42/X42*100)</f>
        <v>139.65821835765936</v>
      </c>
      <c r="AB42" s="11">
        <v>6315606</v>
      </c>
      <c r="AC42" s="11">
        <v>6315606</v>
      </c>
      <c r="AD42" s="11">
        <v>506224</v>
      </c>
      <c r="AE42" s="11">
        <v>1107109.54</v>
      </c>
      <c r="AF42" s="11">
        <f>AE42-AD42</f>
        <v>600885.54</v>
      </c>
      <c r="AG42" s="11">
        <f>IF(AD42=0,0,AE42/AD42*100)</f>
        <v>218.69953617370967</v>
      </c>
      <c r="AH42" s="11">
        <v>587455</v>
      </c>
      <c r="AI42" s="11">
        <v>587455</v>
      </c>
      <c r="AJ42" s="11">
        <v>23030</v>
      </c>
      <c r="AK42" s="11">
        <v>64383.24</v>
      </c>
      <c r="AL42" s="11">
        <f>AK42-AJ42</f>
        <v>41353.24</v>
      </c>
      <c r="AM42" s="11">
        <f>IF(AJ42=0,0,AK42/AJ42*100)</f>
        <v>279.56248371689099</v>
      </c>
      <c r="AN42" s="11">
        <v>1110000</v>
      </c>
      <c r="AO42" s="11">
        <v>1110000</v>
      </c>
      <c r="AP42" s="11">
        <v>49575</v>
      </c>
      <c r="AQ42" s="11">
        <v>123642.87</v>
      </c>
      <c r="AR42" s="11">
        <f>AQ42-AP42</f>
        <v>74067.87</v>
      </c>
      <c r="AS42" s="11">
        <f>IF(AP42=0,0,AQ42/AP42*100)</f>
        <v>249.40568835098333</v>
      </c>
      <c r="AT42" s="11">
        <v>1255302</v>
      </c>
      <c r="AU42" s="11">
        <v>1255302</v>
      </c>
      <c r="AV42" s="11">
        <v>44600</v>
      </c>
      <c r="AW42" s="11">
        <v>390743.13</v>
      </c>
      <c r="AX42" s="11">
        <f>AW42-AV42</f>
        <v>346143.13</v>
      </c>
      <c r="AY42" s="11">
        <f>IF(AV42=0,0,AW42/AV42*100)</f>
        <v>876.1056726457399</v>
      </c>
      <c r="AZ42" s="11">
        <v>875000</v>
      </c>
      <c r="BA42" s="11">
        <v>875000</v>
      </c>
      <c r="BB42" s="11">
        <v>29100</v>
      </c>
      <c r="BC42" s="11">
        <v>172840</v>
      </c>
      <c r="BD42" s="11">
        <f>BC42-BB42</f>
        <v>143740</v>
      </c>
      <c r="BE42" s="11">
        <f>IF(BB42=0,0,BC42/BB42*100)</f>
        <v>593.95189003436428</v>
      </c>
      <c r="BF42" s="11">
        <v>1405699</v>
      </c>
      <c r="BG42" s="11">
        <v>1405699</v>
      </c>
      <c r="BH42" s="11">
        <v>231335</v>
      </c>
      <c r="BI42" s="11">
        <v>209199.33</v>
      </c>
      <c r="BJ42" s="11">
        <f>BI42-BH42</f>
        <v>-22135.670000000013</v>
      </c>
      <c r="BK42" s="11">
        <f>IF(BH42=0,0,BI42/BH42*100)</f>
        <v>90.431335509110156</v>
      </c>
      <c r="BL42" s="11">
        <v>299200</v>
      </c>
      <c r="BM42" s="11">
        <v>299200</v>
      </c>
      <c r="BN42" s="11">
        <v>50905</v>
      </c>
      <c r="BO42" s="11">
        <v>73807.47</v>
      </c>
      <c r="BP42" s="11">
        <f>BO42-BN42</f>
        <v>22902.47</v>
      </c>
      <c r="BQ42" s="11">
        <f>IF(BN42=0,0,BO42/BN42*100)</f>
        <v>144.99060995972889</v>
      </c>
      <c r="BR42" s="11">
        <v>782950</v>
      </c>
      <c r="BS42" s="11">
        <v>782950</v>
      </c>
      <c r="BT42" s="11">
        <v>77679</v>
      </c>
      <c r="BU42" s="11">
        <v>72493.5</v>
      </c>
      <c r="BV42" s="11">
        <f>BU42-BT42</f>
        <v>-5185.5</v>
      </c>
      <c r="BW42" s="11">
        <f>IF(BT42=0,0,BU42/BT42*100)</f>
        <v>93.324450623720708</v>
      </c>
    </row>
    <row r="43" spans="1:75" x14ac:dyDescent="0.2">
      <c r="A43" s="10"/>
      <c r="B43" s="10">
        <v>18050300</v>
      </c>
      <c r="C43" s="10" t="s">
        <v>57</v>
      </c>
      <c r="D43" s="11">
        <v>2152452</v>
      </c>
      <c r="E43" s="11">
        <v>2152452</v>
      </c>
      <c r="F43" s="11">
        <v>333445</v>
      </c>
      <c r="G43" s="11">
        <v>602274.21</v>
      </c>
      <c r="H43" s="11">
        <f>G43-F43</f>
        <v>268829.20999999996</v>
      </c>
      <c r="I43" s="11">
        <f>IF(F43=0,0,G43/F43*100)</f>
        <v>180.62175471217142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2071970</v>
      </c>
      <c r="Q43" s="11">
        <v>2071970</v>
      </c>
      <c r="R43" s="11">
        <v>329500</v>
      </c>
      <c r="S43" s="11">
        <v>570417.21</v>
      </c>
      <c r="T43" s="11">
        <f>S43-R43</f>
        <v>240917.20999999996</v>
      </c>
      <c r="U43" s="11">
        <f>IF(R43=0,0,S43/R43*100)</f>
        <v>173.11599696509862</v>
      </c>
      <c r="V43" s="11">
        <v>2071970</v>
      </c>
      <c r="W43" s="11">
        <v>2071970</v>
      </c>
      <c r="X43" s="11">
        <v>329500</v>
      </c>
      <c r="Y43" s="11">
        <v>570417.21</v>
      </c>
      <c r="Z43" s="11">
        <f>Y43-X43</f>
        <v>240917.20999999996</v>
      </c>
      <c r="AA43" s="11">
        <f>IF(X43=0,0,Y43/X43*100)</f>
        <v>173.11599696509862</v>
      </c>
      <c r="AB43" s="11">
        <v>80482</v>
      </c>
      <c r="AC43" s="11">
        <v>80482</v>
      </c>
      <c r="AD43" s="11">
        <v>3945</v>
      </c>
      <c r="AE43" s="11">
        <v>31857</v>
      </c>
      <c r="AF43" s="11">
        <f>AE43-AD43</f>
        <v>27912</v>
      </c>
      <c r="AG43" s="11">
        <f>IF(AD43=0,0,AE43/AD43*100)</f>
        <v>807.52851711026619</v>
      </c>
      <c r="AH43" s="11">
        <v>0</v>
      </c>
      <c r="AI43" s="11">
        <v>0</v>
      </c>
      <c r="AJ43" s="11">
        <v>0</v>
      </c>
      <c r="AK43" s="11">
        <v>0</v>
      </c>
      <c r="AL43" s="11">
        <f>AK43-AJ43</f>
        <v>0</v>
      </c>
      <c r="AM43" s="11">
        <f>IF(AJ43=0,0,AK43/AJ43*100)</f>
        <v>0</v>
      </c>
      <c r="AN43" s="11">
        <v>1500</v>
      </c>
      <c r="AO43" s="11">
        <v>1500</v>
      </c>
      <c r="AP43" s="11">
        <v>125</v>
      </c>
      <c r="AQ43" s="11">
        <v>0</v>
      </c>
      <c r="AR43" s="11">
        <f>AQ43-AP43</f>
        <v>-125</v>
      </c>
      <c r="AS43" s="11">
        <f>IF(AP43=0,0,AQ43/AP43*100)</f>
        <v>0</v>
      </c>
      <c r="AT43" s="11">
        <v>0</v>
      </c>
      <c r="AU43" s="11">
        <v>0</v>
      </c>
      <c r="AV43" s="11">
        <v>0</v>
      </c>
      <c r="AW43" s="11">
        <v>3300</v>
      </c>
      <c r="AX43" s="11">
        <f>AW43-AV43</f>
        <v>3300</v>
      </c>
      <c r="AY43" s="11">
        <f>IF(AV43=0,0,AW43/AV43*100)</f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f>BC43-BB43</f>
        <v>0</v>
      </c>
      <c r="BE43" s="11">
        <f>IF(BB43=0,0,BC43/BB43*100)</f>
        <v>0</v>
      </c>
      <c r="BF43" s="11">
        <v>63982</v>
      </c>
      <c r="BG43" s="11">
        <v>63982</v>
      </c>
      <c r="BH43" s="11">
        <v>3820</v>
      </c>
      <c r="BI43" s="11">
        <v>8442</v>
      </c>
      <c r="BJ43" s="11">
        <f>BI43-BH43</f>
        <v>4622</v>
      </c>
      <c r="BK43" s="11">
        <f>IF(BH43=0,0,BI43/BH43*100)</f>
        <v>220.99476439790578</v>
      </c>
      <c r="BL43" s="11">
        <v>15000</v>
      </c>
      <c r="BM43" s="11">
        <v>15000</v>
      </c>
      <c r="BN43" s="11">
        <v>0</v>
      </c>
      <c r="BO43" s="11">
        <v>15665</v>
      </c>
      <c r="BP43" s="11">
        <f>BO43-BN43</f>
        <v>15665</v>
      </c>
      <c r="BQ43" s="11">
        <f>IF(BN43=0,0,BO43/BN43*100)</f>
        <v>0</v>
      </c>
      <c r="BR43" s="11">
        <v>0</v>
      </c>
      <c r="BS43" s="11">
        <v>0</v>
      </c>
      <c r="BT43" s="11">
        <v>0</v>
      </c>
      <c r="BU43" s="11">
        <v>4450</v>
      </c>
      <c r="BV43" s="11">
        <f>BU43-BT43</f>
        <v>4450</v>
      </c>
      <c r="BW43" s="11">
        <f>IF(BT43=0,0,BU43/BT43*100)</f>
        <v>0</v>
      </c>
    </row>
    <row r="44" spans="1:75" x14ac:dyDescent="0.2">
      <c r="A44" s="10"/>
      <c r="B44" s="10">
        <v>18050400</v>
      </c>
      <c r="C44" s="10" t="s">
        <v>58</v>
      </c>
      <c r="D44" s="11">
        <v>9694697</v>
      </c>
      <c r="E44" s="11">
        <v>9694697</v>
      </c>
      <c r="F44" s="11">
        <v>879133</v>
      </c>
      <c r="G44" s="11">
        <v>1090422.5</v>
      </c>
      <c r="H44" s="11">
        <f>G44-F44</f>
        <v>211289.5</v>
      </c>
      <c r="I44" s="11">
        <f>IF(F44=0,0,G44/F44*100)</f>
        <v>124.03384925830335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8469350</v>
      </c>
      <c r="Q44" s="11">
        <v>8469350</v>
      </c>
      <c r="R44" s="11">
        <v>797550</v>
      </c>
      <c r="S44" s="11">
        <v>1003600.74</v>
      </c>
      <c r="T44" s="11">
        <f>S44-R44</f>
        <v>206050.74</v>
      </c>
      <c r="U44" s="11">
        <f>IF(R44=0,0,S44/R44*100)</f>
        <v>125.83546360729734</v>
      </c>
      <c r="V44" s="11">
        <v>8469350</v>
      </c>
      <c r="W44" s="11">
        <v>8469350</v>
      </c>
      <c r="X44" s="11">
        <v>797550</v>
      </c>
      <c r="Y44" s="11">
        <v>1003600.74</v>
      </c>
      <c r="Z44" s="11">
        <f>Y44-X44</f>
        <v>206050.74</v>
      </c>
      <c r="AA44" s="11">
        <f>IF(X44=0,0,Y44/X44*100)</f>
        <v>125.83546360729734</v>
      </c>
      <c r="AB44" s="11">
        <v>1225347</v>
      </c>
      <c r="AC44" s="11">
        <v>1225347</v>
      </c>
      <c r="AD44" s="11">
        <v>81583</v>
      </c>
      <c r="AE44" s="11">
        <v>86821.759999999995</v>
      </c>
      <c r="AF44" s="11">
        <f>AE44-AD44</f>
        <v>5238.7599999999948</v>
      </c>
      <c r="AG44" s="11">
        <f>IF(AD44=0,0,AE44/AD44*100)</f>
        <v>106.42138680852628</v>
      </c>
      <c r="AH44" s="11">
        <v>76455</v>
      </c>
      <c r="AI44" s="11">
        <v>76455</v>
      </c>
      <c r="AJ44" s="11">
        <v>6000</v>
      </c>
      <c r="AK44" s="11">
        <v>6199.06</v>
      </c>
      <c r="AL44" s="11">
        <f>AK44-AJ44</f>
        <v>199.0600000000004</v>
      </c>
      <c r="AM44" s="11">
        <f>IF(AJ44=0,0,AK44/AJ44*100)</f>
        <v>103.31766666666667</v>
      </c>
      <c r="AN44" s="11">
        <v>250000</v>
      </c>
      <c r="AO44" s="11">
        <v>250000</v>
      </c>
      <c r="AP44" s="11">
        <v>20833</v>
      </c>
      <c r="AQ44" s="11">
        <v>33998.18</v>
      </c>
      <c r="AR44" s="11">
        <f>AQ44-AP44</f>
        <v>13165.18</v>
      </c>
      <c r="AS44" s="11">
        <f>IF(AP44=0,0,AQ44/AP44*100)</f>
        <v>163.19387510200164</v>
      </c>
      <c r="AT44" s="11">
        <v>57300</v>
      </c>
      <c r="AU44" s="11">
        <v>57300</v>
      </c>
      <c r="AV44" s="11">
        <v>4700</v>
      </c>
      <c r="AW44" s="11">
        <v>5530</v>
      </c>
      <c r="AX44" s="11">
        <f>AW44-AV44</f>
        <v>830</v>
      </c>
      <c r="AY44" s="11">
        <f>IF(AV44=0,0,AW44/AV44*100)</f>
        <v>117.65957446808511</v>
      </c>
      <c r="AZ44" s="11">
        <v>15000</v>
      </c>
      <c r="BA44" s="11">
        <v>15000</v>
      </c>
      <c r="BB44" s="11">
        <v>500</v>
      </c>
      <c r="BC44" s="11">
        <v>840</v>
      </c>
      <c r="BD44" s="11">
        <f>BC44-BB44</f>
        <v>340</v>
      </c>
      <c r="BE44" s="11">
        <f>IF(BB44=0,0,BC44/BB44*100)</f>
        <v>168</v>
      </c>
      <c r="BF44" s="11">
        <v>709985</v>
      </c>
      <c r="BG44" s="11">
        <v>709985</v>
      </c>
      <c r="BH44" s="11">
        <v>39841</v>
      </c>
      <c r="BI44" s="11">
        <v>29657.119999999999</v>
      </c>
      <c r="BJ44" s="11">
        <f>BI44-BH44</f>
        <v>-10183.880000000001</v>
      </c>
      <c r="BK44" s="11">
        <f>IF(BH44=0,0,BI44/BH44*100)</f>
        <v>74.438693807886352</v>
      </c>
      <c r="BL44" s="11">
        <v>80200</v>
      </c>
      <c r="BM44" s="11">
        <v>80200</v>
      </c>
      <c r="BN44" s="11">
        <v>6685</v>
      </c>
      <c r="BO44" s="11">
        <v>6664.4</v>
      </c>
      <c r="BP44" s="11">
        <f>BO44-BN44</f>
        <v>-20.600000000000364</v>
      </c>
      <c r="BQ44" s="11">
        <f>IF(BN44=0,0,BO44/BN44*100)</f>
        <v>99.691847419596101</v>
      </c>
      <c r="BR44" s="11">
        <v>36407</v>
      </c>
      <c r="BS44" s="11">
        <v>36407</v>
      </c>
      <c r="BT44" s="11">
        <v>3024</v>
      </c>
      <c r="BU44" s="11">
        <v>3933</v>
      </c>
      <c r="BV44" s="11">
        <f>BU44-BT44</f>
        <v>909</v>
      </c>
      <c r="BW44" s="11">
        <f>IF(BT44=0,0,BU44/BT44*100)</f>
        <v>130.05952380952382</v>
      </c>
    </row>
    <row r="45" spans="1:75" x14ac:dyDescent="0.2">
      <c r="A45" s="10"/>
      <c r="B45" s="10">
        <v>18050500</v>
      </c>
      <c r="C45" s="10" t="s">
        <v>59</v>
      </c>
      <c r="D45" s="11">
        <v>5009777</v>
      </c>
      <c r="E45" s="11">
        <v>5009777</v>
      </c>
      <c r="F45" s="11">
        <v>420696</v>
      </c>
      <c r="G45" s="11">
        <v>988430.77999999991</v>
      </c>
      <c r="H45" s="11">
        <f>G45-F45</f>
        <v>567734.77999999991</v>
      </c>
      <c r="I45" s="11">
        <f>IF(F45=0,0,G45/F45*100)</f>
        <v>234.95131401296896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0</v>
      </c>
      <c r="Q45" s="11">
        <v>0</v>
      </c>
      <c r="R45" s="11">
        <v>0</v>
      </c>
      <c r="S45" s="11">
        <v>0</v>
      </c>
      <c r="T45" s="11">
        <f>S45-R45</f>
        <v>0</v>
      </c>
      <c r="U45" s="11">
        <f>IF(R45=0,0,S45/R45*100)</f>
        <v>0</v>
      </c>
      <c r="V45" s="11">
        <v>0</v>
      </c>
      <c r="W45" s="11">
        <v>0</v>
      </c>
      <c r="X45" s="11">
        <v>0</v>
      </c>
      <c r="Y45" s="11">
        <v>0</v>
      </c>
      <c r="Z45" s="11">
        <f>Y45-X45</f>
        <v>0</v>
      </c>
      <c r="AA45" s="11">
        <f>IF(X45=0,0,Y45/X45*100)</f>
        <v>0</v>
      </c>
      <c r="AB45" s="11">
        <v>5009777</v>
      </c>
      <c r="AC45" s="11">
        <v>5009777</v>
      </c>
      <c r="AD45" s="11">
        <v>420696</v>
      </c>
      <c r="AE45" s="11">
        <v>988430.77999999991</v>
      </c>
      <c r="AF45" s="11">
        <f>AE45-AD45</f>
        <v>567734.77999999991</v>
      </c>
      <c r="AG45" s="11">
        <f>IF(AD45=0,0,AE45/AD45*100)</f>
        <v>234.95131401296896</v>
      </c>
      <c r="AH45" s="11">
        <v>511000</v>
      </c>
      <c r="AI45" s="11">
        <v>511000</v>
      </c>
      <c r="AJ45" s="11">
        <v>17030</v>
      </c>
      <c r="AK45" s="11">
        <v>58184.18</v>
      </c>
      <c r="AL45" s="11">
        <f>AK45-AJ45</f>
        <v>41154.18</v>
      </c>
      <c r="AM45" s="11">
        <f>IF(AJ45=0,0,AK45/AJ45*100)</f>
        <v>341.65695830886671</v>
      </c>
      <c r="AN45" s="11">
        <v>858500</v>
      </c>
      <c r="AO45" s="11">
        <v>858500</v>
      </c>
      <c r="AP45" s="11">
        <v>28617</v>
      </c>
      <c r="AQ45" s="11">
        <v>89644.69</v>
      </c>
      <c r="AR45" s="11">
        <f>AQ45-AP45</f>
        <v>61027.69</v>
      </c>
      <c r="AS45" s="11">
        <f>IF(AP45=0,0,AQ45/AP45*100)</f>
        <v>313.25677045113048</v>
      </c>
      <c r="AT45" s="11">
        <v>1198002</v>
      </c>
      <c r="AU45" s="11">
        <v>1198002</v>
      </c>
      <c r="AV45" s="11">
        <v>39900</v>
      </c>
      <c r="AW45" s="11">
        <v>381913.13</v>
      </c>
      <c r="AX45" s="11">
        <f>AW45-AV45</f>
        <v>342013.13</v>
      </c>
      <c r="AY45" s="11">
        <f>IF(AV45=0,0,AW45/AV45*100)</f>
        <v>957.17576441102756</v>
      </c>
      <c r="AZ45" s="11">
        <v>860000</v>
      </c>
      <c r="BA45" s="11">
        <v>860000</v>
      </c>
      <c r="BB45" s="11">
        <v>28600</v>
      </c>
      <c r="BC45" s="11">
        <v>172000</v>
      </c>
      <c r="BD45" s="11">
        <f>BC45-BB45</f>
        <v>143400</v>
      </c>
      <c r="BE45" s="11">
        <f>IF(BB45=0,0,BC45/BB45*100)</f>
        <v>601.39860139860139</v>
      </c>
      <c r="BF45" s="11">
        <v>631732</v>
      </c>
      <c r="BG45" s="11">
        <v>631732</v>
      </c>
      <c r="BH45" s="11">
        <v>187674</v>
      </c>
      <c r="BI45" s="11">
        <v>171100.21</v>
      </c>
      <c r="BJ45" s="11">
        <f>BI45-BH45</f>
        <v>-16573.790000000008</v>
      </c>
      <c r="BK45" s="11">
        <f>IF(BH45=0,0,BI45/BH45*100)</f>
        <v>91.168840649210864</v>
      </c>
      <c r="BL45" s="11">
        <v>204000</v>
      </c>
      <c r="BM45" s="11">
        <v>204000</v>
      </c>
      <c r="BN45" s="11">
        <v>44220</v>
      </c>
      <c r="BO45" s="11">
        <v>51478.07</v>
      </c>
      <c r="BP45" s="11">
        <f>BO45-BN45</f>
        <v>7258.07</v>
      </c>
      <c r="BQ45" s="11">
        <f>IF(BN45=0,0,BO45/BN45*100)</f>
        <v>116.41354590682948</v>
      </c>
      <c r="BR45" s="11">
        <v>746543</v>
      </c>
      <c r="BS45" s="11">
        <v>746543</v>
      </c>
      <c r="BT45" s="11">
        <v>74655</v>
      </c>
      <c r="BU45" s="11">
        <v>64110.5</v>
      </c>
      <c r="BV45" s="11">
        <f>BU45-BT45</f>
        <v>-10544.5</v>
      </c>
      <c r="BW45" s="11">
        <f>IF(BT45=0,0,BU45/BT45*100)</f>
        <v>85.875694863036628</v>
      </c>
    </row>
    <row r="46" spans="1:75" x14ac:dyDescent="0.2">
      <c r="A46" s="10"/>
      <c r="B46" s="10">
        <v>20000000</v>
      </c>
      <c r="C46" s="10" t="s">
        <v>60</v>
      </c>
      <c r="D46" s="11">
        <v>3146780</v>
      </c>
      <c r="E46" s="11">
        <v>3146780</v>
      </c>
      <c r="F46" s="11">
        <v>199600</v>
      </c>
      <c r="G46" s="11">
        <v>564099.72</v>
      </c>
      <c r="H46" s="11">
        <f>G46-F46</f>
        <v>364499.72</v>
      </c>
      <c r="I46" s="11">
        <f>IF(F46=0,0,G46/F46*100)</f>
        <v>282.61509018036071</v>
      </c>
      <c r="J46" s="11">
        <v>475600</v>
      </c>
      <c r="K46" s="11">
        <v>475600</v>
      </c>
      <c r="L46" s="11">
        <v>38800</v>
      </c>
      <c r="M46" s="11">
        <v>442585.8</v>
      </c>
      <c r="N46" s="11">
        <f>M46-L46</f>
        <v>403785.8</v>
      </c>
      <c r="O46" s="11">
        <f>IF(L46=0,0,M46/L46*100)</f>
        <v>1140.6850515463918</v>
      </c>
      <c r="P46" s="11">
        <v>2663730</v>
      </c>
      <c r="Q46" s="11">
        <v>2663730</v>
      </c>
      <c r="R46" s="11">
        <v>160325</v>
      </c>
      <c r="S46" s="11">
        <v>121198.73999999999</v>
      </c>
      <c r="T46" s="11">
        <f>S46-R46</f>
        <v>-39126.260000000009</v>
      </c>
      <c r="U46" s="11">
        <f>IF(R46=0,0,S46/R46*100)</f>
        <v>75.595658818025882</v>
      </c>
      <c r="V46" s="11">
        <v>2663730</v>
      </c>
      <c r="W46" s="11">
        <v>2663730</v>
      </c>
      <c r="X46" s="11">
        <v>160325</v>
      </c>
      <c r="Y46" s="11">
        <v>121198.73999999999</v>
      </c>
      <c r="Z46" s="11">
        <f>Y46-X46</f>
        <v>-39126.260000000009</v>
      </c>
      <c r="AA46" s="11">
        <f>IF(X46=0,0,Y46/X46*100)</f>
        <v>75.595658818025882</v>
      </c>
      <c r="AB46" s="11">
        <v>7450</v>
      </c>
      <c r="AC46" s="11">
        <v>7450</v>
      </c>
      <c r="AD46" s="11">
        <v>475</v>
      </c>
      <c r="AE46" s="11">
        <v>315.17999999999995</v>
      </c>
      <c r="AF46" s="11">
        <f>AE46-AD46</f>
        <v>-159.82000000000005</v>
      </c>
      <c r="AG46" s="11">
        <f>IF(AD46=0,0,AE46/AD46*100)</f>
        <v>66.35368421052631</v>
      </c>
      <c r="AH46" s="11">
        <v>1000</v>
      </c>
      <c r="AI46" s="11">
        <v>1000</v>
      </c>
      <c r="AJ46" s="11">
        <v>0</v>
      </c>
      <c r="AK46" s="11">
        <v>68.849999999999994</v>
      </c>
      <c r="AL46" s="11">
        <f>AK46-AJ46</f>
        <v>68.849999999999994</v>
      </c>
      <c r="AM46" s="11">
        <f>IF(AJ46=0,0,AK46/AJ46*100)</f>
        <v>0</v>
      </c>
      <c r="AN46" s="11">
        <v>3270</v>
      </c>
      <c r="AO46" s="11">
        <v>3270</v>
      </c>
      <c r="AP46" s="11">
        <v>272</v>
      </c>
      <c r="AQ46" s="11">
        <v>68</v>
      </c>
      <c r="AR46" s="11">
        <f>AQ46-AP46</f>
        <v>-204</v>
      </c>
      <c r="AS46" s="11">
        <f>IF(AP46=0,0,AQ46/AP46*100)</f>
        <v>25</v>
      </c>
      <c r="AT46" s="11">
        <v>1080</v>
      </c>
      <c r="AU46" s="11">
        <v>1080</v>
      </c>
      <c r="AV46" s="11">
        <v>80</v>
      </c>
      <c r="AW46" s="11">
        <v>14.45</v>
      </c>
      <c r="AX46" s="11">
        <f>AW46-AV46</f>
        <v>-65.55</v>
      </c>
      <c r="AY46" s="11">
        <f>IF(AV46=0,0,AW46/AV46*100)</f>
        <v>18.062499999999996</v>
      </c>
      <c r="AZ46" s="11">
        <v>0</v>
      </c>
      <c r="BA46" s="11">
        <v>0</v>
      </c>
      <c r="BB46" s="11">
        <v>0</v>
      </c>
      <c r="BC46" s="11">
        <v>0</v>
      </c>
      <c r="BD46" s="11">
        <f>BC46-BB46</f>
        <v>0</v>
      </c>
      <c r="BE46" s="11">
        <f>IF(BB46=0,0,BC46/BB46*100)</f>
        <v>0</v>
      </c>
      <c r="BF46" s="11">
        <v>1370</v>
      </c>
      <c r="BG46" s="11">
        <v>1370</v>
      </c>
      <c r="BH46" s="11">
        <v>64</v>
      </c>
      <c r="BI46" s="11">
        <v>81.599999999999994</v>
      </c>
      <c r="BJ46" s="11">
        <f>BI46-BH46</f>
        <v>17.599999999999994</v>
      </c>
      <c r="BK46" s="11">
        <f>IF(BH46=0,0,BI46/BH46*100)</f>
        <v>127.49999999999999</v>
      </c>
      <c r="BL46" s="11">
        <v>710</v>
      </c>
      <c r="BM46" s="11">
        <v>710</v>
      </c>
      <c r="BN46" s="11">
        <v>59</v>
      </c>
      <c r="BO46" s="11">
        <v>54.4</v>
      </c>
      <c r="BP46" s="11">
        <f>BO46-BN46</f>
        <v>-4.6000000000000014</v>
      </c>
      <c r="BQ46" s="11">
        <f>IF(BN46=0,0,BO46/BN46*100)</f>
        <v>92.20338983050847</v>
      </c>
      <c r="BR46" s="11">
        <v>20</v>
      </c>
      <c r="BS46" s="11">
        <v>20</v>
      </c>
      <c r="BT46" s="11">
        <v>0</v>
      </c>
      <c r="BU46" s="11">
        <v>27.88</v>
      </c>
      <c r="BV46" s="11">
        <f>BU46-BT46</f>
        <v>27.88</v>
      </c>
      <c r="BW46" s="11">
        <f>IF(BT46=0,0,BU46/BT46*100)</f>
        <v>0</v>
      </c>
    </row>
    <row r="47" spans="1:75" x14ac:dyDescent="0.2">
      <c r="A47" s="10"/>
      <c r="B47" s="10">
        <v>21000000</v>
      </c>
      <c r="C47" s="10" t="s">
        <v>61</v>
      </c>
      <c r="D47" s="11">
        <v>124900</v>
      </c>
      <c r="E47" s="11">
        <v>124900</v>
      </c>
      <c r="F47" s="11">
        <v>4723</v>
      </c>
      <c r="G47" s="11">
        <v>1598.22</v>
      </c>
      <c r="H47" s="11">
        <f>G47-F47</f>
        <v>-3124.7799999999997</v>
      </c>
      <c r="I47" s="11">
        <f>IF(F47=0,0,G47/F47*100)</f>
        <v>33.839085327122589</v>
      </c>
      <c r="J47" s="11">
        <v>7100</v>
      </c>
      <c r="K47" s="11">
        <v>7100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116800</v>
      </c>
      <c r="Q47" s="11">
        <v>116800</v>
      </c>
      <c r="R47" s="11">
        <v>4640</v>
      </c>
      <c r="S47" s="11">
        <v>1598.22</v>
      </c>
      <c r="T47" s="11">
        <f>S47-R47</f>
        <v>-3041.7799999999997</v>
      </c>
      <c r="U47" s="11">
        <f>IF(R47=0,0,S47/R47*100)</f>
        <v>34.444396551724139</v>
      </c>
      <c r="V47" s="11">
        <v>116800</v>
      </c>
      <c r="W47" s="11">
        <v>116800</v>
      </c>
      <c r="X47" s="11">
        <v>4640</v>
      </c>
      <c r="Y47" s="11">
        <v>1598.22</v>
      </c>
      <c r="Z47" s="11">
        <f>Y47-X47</f>
        <v>-3041.7799999999997</v>
      </c>
      <c r="AA47" s="11">
        <f>IF(X47=0,0,Y47/X47*100)</f>
        <v>34.444396551724139</v>
      </c>
      <c r="AB47" s="11">
        <v>1000</v>
      </c>
      <c r="AC47" s="11">
        <v>1000</v>
      </c>
      <c r="AD47" s="11">
        <v>83</v>
      </c>
      <c r="AE47" s="11">
        <v>0</v>
      </c>
      <c r="AF47" s="11">
        <f>AE47-AD47</f>
        <v>-83</v>
      </c>
      <c r="AG47" s="11">
        <f>IF(AD47=0,0,AE47/AD47*100)</f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f>AK47-AJ47</f>
        <v>0</v>
      </c>
      <c r="AM47" s="11">
        <f>IF(AJ47=0,0,AK47/AJ47*100)</f>
        <v>0</v>
      </c>
      <c r="AN47" s="11">
        <v>1000</v>
      </c>
      <c r="AO47" s="11">
        <v>1000</v>
      </c>
      <c r="AP47" s="11">
        <v>83</v>
      </c>
      <c r="AQ47" s="11">
        <v>0</v>
      </c>
      <c r="AR47" s="11">
        <f>AQ47-AP47</f>
        <v>-83</v>
      </c>
      <c r="AS47" s="11">
        <f>IF(AP47=0,0,AQ47/AP47*100)</f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f>AW47-AV47</f>
        <v>0</v>
      </c>
      <c r="AY47" s="11">
        <f>IF(AV47=0,0,AW47/AV47*100)</f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f>BC47-BB47</f>
        <v>0</v>
      </c>
      <c r="BE47" s="11">
        <f>IF(BB47=0,0,BC47/BB47*100)</f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f>BI47-BH47</f>
        <v>0</v>
      </c>
      <c r="BK47" s="11">
        <f>IF(BH47=0,0,BI47/BH47*100)</f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f>BO47-BN47</f>
        <v>0</v>
      </c>
      <c r="BQ47" s="11">
        <f>IF(BN47=0,0,BO47/BN47*100)</f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f>BU47-BT47</f>
        <v>0</v>
      </c>
      <c r="BW47" s="11">
        <f>IF(BT47=0,0,BU47/BT47*100)</f>
        <v>0</v>
      </c>
    </row>
    <row r="48" spans="1:75" x14ac:dyDescent="0.2">
      <c r="A48" s="10"/>
      <c r="B48" s="10">
        <v>21010000</v>
      </c>
      <c r="C48" s="10" t="s">
        <v>62</v>
      </c>
      <c r="D48" s="11">
        <v>7100</v>
      </c>
      <c r="E48" s="11">
        <v>7100</v>
      </c>
      <c r="F48" s="11">
        <v>0</v>
      </c>
      <c r="G48" s="11">
        <v>0</v>
      </c>
      <c r="H48" s="11">
        <f>G48-F48</f>
        <v>0</v>
      </c>
      <c r="I48" s="11">
        <f>IF(F48=0,0,G48/F48*100)</f>
        <v>0</v>
      </c>
      <c r="J48" s="11">
        <v>7100</v>
      </c>
      <c r="K48" s="11">
        <v>7100</v>
      </c>
      <c r="L48" s="11">
        <v>0</v>
      </c>
      <c r="M48" s="11">
        <v>0</v>
      </c>
      <c r="N48" s="11">
        <f>M48-L48</f>
        <v>0</v>
      </c>
      <c r="O48" s="11">
        <f>IF(L48=0,0,M48/L48*100)</f>
        <v>0</v>
      </c>
      <c r="P48" s="11">
        <v>0</v>
      </c>
      <c r="Q48" s="11">
        <v>0</v>
      </c>
      <c r="R48" s="11">
        <v>0</v>
      </c>
      <c r="S48" s="11">
        <v>0</v>
      </c>
      <c r="T48" s="11">
        <f>S48-R48</f>
        <v>0</v>
      </c>
      <c r="U48" s="11">
        <f>IF(R48=0,0,S48/R48*100)</f>
        <v>0</v>
      </c>
      <c r="V48" s="11">
        <v>0</v>
      </c>
      <c r="W48" s="11">
        <v>0</v>
      </c>
      <c r="X48" s="11">
        <v>0</v>
      </c>
      <c r="Y48" s="11">
        <v>0</v>
      </c>
      <c r="Z48" s="11">
        <f>Y48-X48</f>
        <v>0</v>
      </c>
      <c r="AA48" s="11">
        <f>IF(X48=0,0,Y48/X48*100)</f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f>AE48-AD48</f>
        <v>0</v>
      </c>
      <c r="AG48" s="11">
        <f>IF(AD48=0,0,AE48/AD48*100)</f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f>AK48-AJ48</f>
        <v>0</v>
      </c>
      <c r="AM48" s="11">
        <f>IF(AJ48=0,0,AK48/AJ48*100)</f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f>AQ48-AP48</f>
        <v>0</v>
      </c>
      <c r="AS48" s="11">
        <f>IF(AP48=0,0,AQ48/AP48*100)</f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f>AW48-AV48</f>
        <v>0</v>
      </c>
      <c r="AY48" s="11">
        <f>IF(AV48=0,0,AW48/AV48*100)</f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f>BC48-BB48</f>
        <v>0</v>
      </c>
      <c r="BE48" s="11">
        <f>IF(BB48=0,0,BC48/BB48*100)</f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f>BI48-BH48</f>
        <v>0</v>
      </c>
      <c r="BK48" s="11">
        <f>IF(BH48=0,0,BI48/BH48*100)</f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f>BO48-BN48</f>
        <v>0</v>
      </c>
      <c r="BQ48" s="11">
        <f>IF(BN48=0,0,BO48/BN48*100)</f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f>BU48-BT48</f>
        <v>0</v>
      </c>
      <c r="BW48" s="11">
        <f>IF(BT48=0,0,BU48/BT48*100)</f>
        <v>0</v>
      </c>
    </row>
    <row r="49" spans="1:75" x14ac:dyDescent="0.2">
      <c r="A49" s="10"/>
      <c r="B49" s="10">
        <v>21010300</v>
      </c>
      <c r="C49" s="10" t="s">
        <v>63</v>
      </c>
      <c r="D49" s="11">
        <v>7100</v>
      </c>
      <c r="E49" s="11">
        <v>7100</v>
      </c>
      <c r="F49" s="11">
        <v>0</v>
      </c>
      <c r="G49" s="11">
        <v>0</v>
      </c>
      <c r="H49" s="11">
        <f>G49-F49</f>
        <v>0</v>
      </c>
      <c r="I49" s="11">
        <f>IF(F49=0,0,G49/F49*100)</f>
        <v>0</v>
      </c>
      <c r="J49" s="11">
        <v>7100</v>
      </c>
      <c r="K49" s="11">
        <v>7100</v>
      </c>
      <c r="L49" s="11">
        <v>0</v>
      </c>
      <c r="M49" s="11">
        <v>0</v>
      </c>
      <c r="N49" s="11">
        <f>M49-L49</f>
        <v>0</v>
      </c>
      <c r="O49" s="11">
        <f>IF(L49=0,0,M49/L49*100)</f>
        <v>0</v>
      </c>
      <c r="P49" s="11">
        <v>0</v>
      </c>
      <c r="Q49" s="11">
        <v>0</v>
      </c>
      <c r="R49" s="11">
        <v>0</v>
      </c>
      <c r="S49" s="11">
        <v>0</v>
      </c>
      <c r="T49" s="11">
        <f>S49-R49</f>
        <v>0</v>
      </c>
      <c r="U49" s="11">
        <f>IF(R49=0,0,S49/R49*100)</f>
        <v>0</v>
      </c>
      <c r="V49" s="11">
        <v>0</v>
      </c>
      <c r="W49" s="11">
        <v>0</v>
      </c>
      <c r="X49" s="11">
        <v>0</v>
      </c>
      <c r="Y49" s="11">
        <v>0</v>
      </c>
      <c r="Z49" s="11">
        <f>Y49-X49</f>
        <v>0</v>
      </c>
      <c r="AA49" s="11">
        <f>IF(X49=0,0,Y49/X49*100)</f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f>AE49-AD49</f>
        <v>0</v>
      </c>
      <c r="AG49" s="11">
        <f>IF(AD49=0,0,AE49/AD49*100)</f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f>AK49-AJ49</f>
        <v>0</v>
      </c>
      <c r="AM49" s="11">
        <f>IF(AJ49=0,0,AK49/AJ49*100)</f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f>AQ49-AP49</f>
        <v>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f>BC49-BB49</f>
        <v>0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f>BI49-BH49</f>
        <v>0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f>BO49-BN49</f>
        <v>0</v>
      </c>
      <c r="BQ49" s="11">
        <f>IF(BN49=0,0,BO49/BN49*100)</f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f>BU49-BT49</f>
        <v>0</v>
      </c>
      <c r="BW49" s="11">
        <f>IF(BT49=0,0,BU49/BT49*100)</f>
        <v>0</v>
      </c>
    </row>
    <row r="50" spans="1:75" x14ac:dyDescent="0.2">
      <c r="A50" s="10"/>
      <c r="B50" s="10">
        <v>21080000</v>
      </c>
      <c r="C50" s="10" t="s">
        <v>64</v>
      </c>
      <c r="D50" s="11">
        <v>117800</v>
      </c>
      <c r="E50" s="11">
        <v>117800</v>
      </c>
      <c r="F50" s="11">
        <v>4723</v>
      </c>
      <c r="G50" s="11">
        <v>1598.22</v>
      </c>
      <c r="H50" s="11">
        <f>G50-F50</f>
        <v>-3124.7799999999997</v>
      </c>
      <c r="I50" s="11">
        <f>IF(F50=0,0,G50/F50*100)</f>
        <v>33.839085327122589</v>
      </c>
      <c r="J50" s="11">
        <v>0</v>
      </c>
      <c r="K50" s="11">
        <v>0</v>
      </c>
      <c r="L50" s="11">
        <v>0</v>
      </c>
      <c r="M50" s="11">
        <v>0</v>
      </c>
      <c r="N50" s="11">
        <f>M50-L50</f>
        <v>0</v>
      </c>
      <c r="O50" s="11">
        <f>IF(L50=0,0,M50/L50*100)</f>
        <v>0</v>
      </c>
      <c r="P50" s="11">
        <v>116800</v>
      </c>
      <c r="Q50" s="11">
        <v>116800</v>
      </c>
      <c r="R50" s="11">
        <v>4640</v>
      </c>
      <c r="S50" s="11">
        <v>1598.22</v>
      </c>
      <c r="T50" s="11">
        <f>S50-R50</f>
        <v>-3041.7799999999997</v>
      </c>
      <c r="U50" s="11">
        <f>IF(R50=0,0,S50/R50*100)</f>
        <v>34.444396551724139</v>
      </c>
      <c r="V50" s="11">
        <v>116800</v>
      </c>
      <c r="W50" s="11">
        <v>116800</v>
      </c>
      <c r="X50" s="11">
        <v>4640</v>
      </c>
      <c r="Y50" s="11">
        <v>1598.22</v>
      </c>
      <c r="Z50" s="11">
        <f>Y50-X50</f>
        <v>-3041.7799999999997</v>
      </c>
      <c r="AA50" s="11">
        <f>IF(X50=0,0,Y50/X50*100)</f>
        <v>34.444396551724139</v>
      </c>
      <c r="AB50" s="11">
        <v>1000</v>
      </c>
      <c r="AC50" s="11">
        <v>1000</v>
      </c>
      <c r="AD50" s="11">
        <v>83</v>
      </c>
      <c r="AE50" s="11">
        <v>0</v>
      </c>
      <c r="AF50" s="11">
        <f>AE50-AD50</f>
        <v>-83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1000</v>
      </c>
      <c r="AO50" s="11">
        <v>1000</v>
      </c>
      <c r="AP50" s="11">
        <v>83</v>
      </c>
      <c r="AQ50" s="11">
        <v>0</v>
      </c>
      <c r="AR50" s="11">
        <f>AQ50-AP50</f>
        <v>-83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</row>
    <row r="51" spans="1:75" x14ac:dyDescent="0.2">
      <c r="A51" s="10"/>
      <c r="B51" s="10">
        <v>21081100</v>
      </c>
      <c r="C51" s="10" t="s">
        <v>65</v>
      </c>
      <c r="D51" s="11">
        <v>7100</v>
      </c>
      <c r="E51" s="11">
        <v>7100</v>
      </c>
      <c r="F51" s="11">
        <v>883</v>
      </c>
      <c r="G51" s="11">
        <v>779.22</v>
      </c>
      <c r="H51" s="11">
        <f>G51-F51</f>
        <v>-103.77999999999997</v>
      </c>
      <c r="I51" s="11">
        <f>IF(F51=0,0,G51/F51*100)</f>
        <v>88.246885617214048</v>
      </c>
      <c r="J51" s="11">
        <v>0</v>
      </c>
      <c r="K51" s="11">
        <v>0</v>
      </c>
      <c r="L51" s="11">
        <v>0</v>
      </c>
      <c r="M51" s="11">
        <v>0</v>
      </c>
      <c r="N51" s="11">
        <f>M51-L51</f>
        <v>0</v>
      </c>
      <c r="O51" s="11">
        <f>IF(L51=0,0,M51/L51*100)</f>
        <v>0</v>
      </c>
      <c r="P51" s="11">
        <v>6100</v>
      </c>
      <c r="Q51" s="11">
        <v>6100</v>
      </c>
      <c r="R51" s="11">
        <v>800</v>
      </c>
      <c r="S51" s="11">
        <v>779.22</v>
      </c>
      <c r="T51" s="11">
        <f>S51-R51</f>
        <v>-20.779999999999973</v>
      </c>
      <c r="U51" s="11">
        <f>IF(R51=0,0,S51/R51*100)</f>
        <v>97.402500000000003</v>
      </c>
      <c r="V51" s="11">
        <v>6100</v>
      </c>
      <c r="W51" s="11">
        <v>6100</v>
      </c>
      <c r="X51" s="11">
        <v>800</v>
      </c>
      <c r="Y51" s="11">
        <v>779.22</v>
      </c>
      <c r="Z51" s="11">
        <f>Y51-X51</f>
        <v>-20.779999999999973</v>
      </c>
      <c r="AA51" s="11">
        <f>IF(X51=0,0,Y51/X51*100)</f>
        <v>97.402500000000003</v>
      </c>
      <c r="AB51" s="11">
        <v>1000</v>
      </c>
      <c r="AC51" s="11">
        <v>1000</v>
      </c>
      <c r="AD51" s="11">
        <v>83</v>
      </c>
      <c r="AE51" s="11">
        <v>0</v>
      </c>
      <c r="AF51" s="11">
        <f>AE51-AD51</f>
        <v>-83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1000</v>
      </c>
      <c r="AO51" s="11">
        <v>1000</v>
      </c>
      <c r="AP51" s="11">
        <v>83</v>
      </c>
      <c r="AQ51" s="11">
        <v>0</v>
      </c>
      <c r="AR51" s="11">
        <f>AQ51-AP51</f>
        <v>-83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</row>
    <row r="52" spans="1:75" x14ac:dyDescent="0.2">
      <c r="A52" s="10"/>
      <c r="B52" s="10">
        <v>21081500</v>
      </c>
      <c r="C52" s="10" t="s">
        <v>66</v>
      </c>
      <c r="D52" s="11">
        <v>64600</v>
      </c>
      <c r="E52" s="11">
        <v>64600</v>
      </c>
      <c r="F52" s="11">
        <v>0</v>
      </c>
      <c r="G52" s="11">
        <v>0</v>
      </c>
      <c r="H52" s="11">
        <f>G52-F52</f>
        <v>0</v>
      </c>
      <c r="I52" s="11">
        <f>IF(F52=0,0,G52/F52*100)</f>
        <v>0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64600</v>
      </c>
      <c r="Q52" s="11">
        <v>64600</v>
      </c>
      <c r="R52" s="11">
        <v>0</v>
      </c>
      <c r="S52" s="11">
        <v>0</v>
      </c>
      <c r="T52" s="11">
        <f>S52-R52</f>
        <v>0</v>
      </c>
      <c r="U52" s="11">
        <f>IF(R52=0,0,S52/R52*100)</f>
        <v>0</v>
      </c>
      <c r="V52" s="11">
        <v>64600</v>
      </c>
      <c r="W52" s="11">
        <v>64600</v>
      </c>
      <c r="X52" s="11">
        <v>0</v>
      </c>
      <c r="Y52" s="11">
        <v>0</v>
      </c>
      <c r="Z52" s="11">
        <f>Y52-X52</f>
        <v>0</v>
      </c>
      <c r="AA52" s="11">
        <f>IF(X52=0,0,Y52/X52*100)</f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f>AE52-AD52</f>
        <v>0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</row>
    <row r="53" spans="1:75" x14ac:dyDescent="0.2">
      <c r="A53" s="10"/>
      <c r="B53" s="10">
        <v>21081700</v>
      </c>
      <c r="C53" s="10" t="s">
        <v>67</v>
      </c>
      <c r="D53" s="11">
        <v>46100</v>
      </c>
      <c r="E53" s="11">
        <v>46100</v>
      </c>
      <c r="F53" s="11">
        <v>3840</v>
      </c>
      <c r="G53" s="11">
        <v>819</v>
      </c>
      <c r="H53" s="11">
        <f>G53-F53</f>
        <v>-3021</v>
      </c>
      <c r="I53" s="11">
        <f>IF(F53=0,0,G53/F53*100)</f>
        <v>21.328125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46100</v>
      </c>
      <c r="Q53" s="11">
        <v>46100</v>
      </c>
      <c r="R53" s="11">
        <v>3840</v>
      </c>
      <c r="S53" s="11">
        <v>819</v>
      </c>
      <c r="T53" s="11">
        <f>S53-R53</f>
        <v>-3021</v>
      </c>
      <c r="U53" s="11">
        <f>IF(R53=0,0,S53/R53*100)</f>
        <v>21.328125</v>
      </c>
      <c r="V53" s="11">
        <v>46100</v>
      </c>
      <c r="W53" s="11">
        <v>46100</v>
      </c>
      <c r="X53" s="11">
        <v>3840</v>
      </c>
      <c r="Y53" s="11">
        <v>819</v>
      </c>
      <c r="Z53" s="11">
        <f>Y53-X53</f>
        <v>-3021</v>
      </c>
      <c r="AA53" s="11">
        <f>IF(X53=0,0,Y53/X53*100)</f>
        <v>21.328125</v>
      </c>
      <c r="AB53" s="11">
        <v>0</v>
      </c>
      <c r="AC53" s="11">
        <v>0</v>
      </c>
      <c r="AD53" s="11">
        <v>0</v>
      </c>
      <c r="AE53" s="11">
        <v>0</v>
      </c>
      <c r="AF53" s="11">
        <f>AE53-AD53</f>
        <v>0</v>
      </c>
      <c r="AG53" s="11">
        <f>IF(AD53=0,0,AE53/AD53*100)</f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f>AK53-AJ53</f>
        <v>0</v>
      </c>
      <c r="AM53" s="11">
        <f>IF(AJ53=0,0,AK53/AJ53*100)</f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f>AQ53-AP53</f>
        <v>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f>BC53-BB53</f>
        <v>0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f>BI53-BH53</f>
        <v>0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f>BO53-BN53</f>
        <v>0</v>
      </c>
      <c r="BQ53" s="11">
        <f>IF(BN53=0,0,BO53/BN53*100)</f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f>BU53-BT53</f>
        <v>0</v>
      </c>
      <c r="BW53" s="11">
        <f>IF(BT53=0,0,BU53/BT53*100)</f>
        <v>0</v>
      </c>
    </row>
    <row r="54" spans="1:75" x14ac:dyDescent="0.2">
      <c r="A54" s="10"/>
      <c r="B54" s="10">
        <v>22000000</v>
      </c>
      <c r="C54" s="10" t="s">
        <v>68</v>
      </c>
      <c r="D54" s="11">
        <v>2996880</v>
      </c>
      <c r="E54" s="11">
        <v>2996880</v>
      </c>
      <c r="F54" s="11">
        <v>192877</v>
      </c>
      <c r="G54" s="11">
        <v>433806.2</v>
      </c>
      <c r="H54" s="11">
        <f>G54-F54</f>
        <v>240929.2</v>
      </c>
      <c r="I54" s="11">
        <f>IF(F54=0,0,G54/F54*100)</f>
        <v>224.91339039906265</v>
      </c>
      <c r="J54" s="11">
        <v>443500</v>
      </c>
      <c r="K54" s="11">
        <v>443500</v>
      </c>
      <c r="L54" s="11">
        <v>36800</v>
      </c>
      <c r="M54" s="11">
        <v>313890.5</v>
      </c>
      <c r="N54" s="11">
        <f>M54-L54</f>
        <v>277090.5</v>
      </c>
      <c r="O54" s="11">
        <f>IF(L54=0,0,M54/L54*100)</f>
        <v>852.96331521739125</v>
      </c>
      <c r="P54" s="11">
        <v>2546930</v>
      </c>
      <c r="Q54" s="11">
        <v>2546930</v>
      </c>
      <c r="R54" s="11">
        <v>155685</v>
      </c>
      <c r="S54" s="11">
        <v>119600.51999999999</v>
      </c>
      <c r="T54" s="11">
        <f>S54-R54</f>
        <v>-36084.48000000001</v>
      </c>
      <c r="U54" s="11">
        <f>IF(R54=0,0,S54/R54*100)</f>
        <v>76.822121591675497</v>
      </c>
      <c r="V54" s="11">
        <v>2546930</v>
      </c>
      <c r="W54" s="11">
        <v>2546930</v>
      </c>
      <c r="X54" s="11">
        <v>155685</v>
      </c>
      <c r="Y54" s="11">
        <v>119600.51999999999</v>
      </c>
      <c r="Z54" s="11">
        <f>Y54-X54</f>
        <v>-36084.48000000001</v>
      </c>
      <c r="AA54" s="11">
        <f>IF(X54=0,0,Y54/X54*100)</f>
        <v>76.822121591675497</v>
      </c>
      <c r="AB54" s="11">
        <v>6450</v>
      </c>
      <c r="AC54" s="11">
        <v>6450</v>
      </c>
      <c r="AD54" s="11">
        <v>392</v>
      </c>
      <c r="AE54" s="11">
        <v>315.17999999999995</v>
      </c>
      <c r="AF54" s="11">
        <f>AE54-AD54</f>
        <v>-76.82000000000005</v>
      </c>
      <c r="AG54" s="11">
        <f>IF(AD54=0,0,AE54/AD54*100)</f>
        <v>80.403061224489775</v>
      </c>
      <c r="AH54" s="11">
        <v>1000</v>
      </c>
      <c r="AI54" s="11">
        <v>1000</v>
      </c>
      <c r="AJ54" s="11">
        <v>0</v>
      </c>
      <c r="AK54" s="11">
        <v>68.849999999999994</v>
      </c>
      <c r="AL54" s="11">
        <f>AK54-AJ54</f>
        <v>68.849999999999994</v>
      </c>
      <c r="AM54" s="11">
        <f>IF(AJ54=0,0,AK54/AJ54*100)</f>
        <v>0</v>
      </c>
      <c r="AN54" s="11">
        <v>2270</v>
      </c>
      <c r="AO54" s="11">
        <v>2270</v>
      </c>
      <c r="AP54" s="11">
        <v>189</v>
      </c>
      <c r="AQ54" s="11">
        <v>68</v>
      </c>
      <c r="AR54" s="11">
        <f>AQ54-AP54</f>
        <v>-121</v>
      </c>
      <c r="AS54" s="11">
        <f>IF(AP54=0,0,AQ54/AP54*100)</f>
        <v>35.978835978835974</v>
      </c>
      <c r="AT54" s="11">
        <v>1080</v>
      </c>
      <c r="AU54" s="11">
        <v>1080</v>
      </c>
      <c r="AV54" s="11">
        <v>80</v>
      </c>
      <c r="AW54" s="11">
        <v>14.45</v>
      </c>
      <c r="AX54" s="11">
        <f>AW54-AV54</f>
        <v>-65.55</v>
      </c>
      <c r="AY54" s="11">
        <f>IF(AV54=0,0,AW54/AV54*100)</f>
        <v>18.062499999999996</v>
      </c>
      <c r="AZ54" s="11">
        <v>0</v>
      </c>
      <c r="BA54" s="11">
        <v>0</v>
      </c>
      <c r="BB54" s="11">
        <v>0</v>
      </c>
      <c r="BC54" s="11">
        <v>0</v>
      </c>
      <c r="BD54" s="11">
        <f>BC54-BB54</f>
        <v>0</v>
      </c>
      <c r="BE54" s="11">
        <f>IF(BB54=0,0,BC54/BB54*100)</f>
        <v>0</v>
      </c>
      <c r="BF54" s="11">
        <v>1370</v>
      </c>
      <c r="BG54" s="11">
        <v>1370</v>
      </c>
      <c r="BH54" s="11">
        <v>64</v>
      </c>
      <c r="BI54" s="11">
        <v>81.599999999999994</v>
      </c>
      <c r="BJ54" s="11">
        <f>BI54-BH54</f>
        <v>17.599999999999994</v>
      </c>
      <c r="BK54" s="11">
        <f>IF(BH54=0,0,BI54/BH54*100)</f>
        <v>127.49999999999999</v>
      </c>
      <c r="BL54" s="11">
        <v>710</v>
      </c>
      <c r="BM54" s="11">
        <v>710</v>
      </c>
      <c r="BN54" s="11">
        <v>59</v>
      </c>
      <c r="BO54" s="11">
        <v>54.4</v>
      </c>
      <c r="BP54" s="11">
        <f>BO54-BN54</f>
        <v>-4.6000000000000014</v>
      </c>
      <c r="BQ54" s="11">
        <f>IF(BN54=0,0,BO54/BN54*100)</f>
        <v>92.20338983050847</v>
      </c>
      <c r="BR54" s="11">
        <v>20</v>
      </c>
      <c r="BS54" s="11">
        <v>20</v>
      </c>
      <c r="BT54" s="11">
        <v>0</v>
      </c>
      <c r="BU54" s="11">
        <v>27.88</v>
      </c>
      <c r="BV54" s="11">
        <f>BU54-BT54</f>
        <v>27.88</v>
      </c>
      <c r="BW54" s="11">
        <f>IF(BT54=0,0,BU54/BT54*100)</f>
        <v>0</v>
      </c>
    </row>
    <row r="55" spans="1:75" x14ac:dyDescent="0.2">
      <c r="A55" s="10"/>
      <c r="B55" s="10">
        <v>22010000</v>
      </c>
      <c r="C55" s="10" t="s">
        <v>69</v>
      </c>
      <c r="D55" s="11">
        <v>2827590</v>
      </c>
      <c r="E55" s="11">
        <v>2827590</v>
      </c>
      <c r="F55" s="11">
        <v>181963</v>
      </c>
      <c r="G55" s="11">
        <v>421565.16000000003</v>
      </c>
      <c r="H55" s="11">
        <f>G55-F55</f>
        <v>239602.16000000003</v>
      </c>
      <c r="I55" s="11">
        <f>IF(F55=0,0,G55/F55*100)</f>
        <v>231.67630782082074</v>
      </c>
      <c r="J55" s="11">
        <v>409000</v>
      </c>
      <c r="K55" s="11">
        <v>409000</v>
      </c>
      <c r="L55" s="11">
        <v>34000</v>
      </c>
      <c r="M55" s="11">
        <v>310218.40000000002</v>
      </c>
      <c r="N55" s="11">
        <f>M55-L55</f>
        <v>276218.40000000002</v>
      </c>
      <c r="O55" s="11">
        <f>IF(L55=0,0,M55/L55*100)</f>
        <v>912.4070588235295</v>
      </c>
      <c r="P55" s="11">
        <v>2412620</v>
      </c>
      <c r="Q55" s="11">
        <v>2412620</v>
      </c>
      <c r="R55" s="11">
        <v>147600</v>
      </c>
      <c r="S55" s="11">
        <v>111047.56</v>
      </c>
      <c r="T55" s="11">
        <f>S55-R55</f>
        <v>-36552.44</v>
      </c>
      <c r="U55" s="11">
        <f>IF(R55=0,0,S55/R55*100)</f>
        <v>75.235474254742542</v>
      </c>
      <c r="V55" s="11">
        <v>2412620</v>
      </c>
      <c r="W55" s="11">
        <v>2412620</v>
      </c>
      <c r="X55" s="11">
        <v>147600</v>
      </c>
      <c r="Y55" s="11">
        <v>111047.56</v>
      </c>
      <c r="Z55" s="11">
        <f>Y55-X55</f>
        <v>-36552.44</v>
      </c>
      <c r="AA55" s="11">
        <f>IF(X55=0,0,Y55/X55*100)</f>
        <v>75.235474254742542</v>
      </c>
      <c r="AB55" s="11">
        <v>5970</v>
      </c>
      <c r="AC55" s="11">
        <v>5970</v>
      </c>
      <c r="AD55" s="11">
        <v>363</v>
      </c>
      <c r="AE55" s="11">
        <v>299.2</v>
      </c>
      <c r="AF55" s="11">
        <f>AE55-AD55</f>
        <v>-63.800000000000011</v>
      </c>
      <c r="AG55" s="11">
        <f>IF(AD55=0,0,AE55/AD55*100)</f>
        <v>82.424242424242422</v>
      </c>
      <c r="AH55" s="11">
        <v>950</v>
      </c>
      <c r="AI55" s="11">
        <v>950</v>
      </c>
      <c r="AJ55" s="11">
        <v>0</v>
      </c>
      <c r="AK55" s="11">
        <v>68</v>
      </c>
      <c r="AL55" s="11">
        <f>AK55-AJ55</f>
        <v>68</v>
      </c>
      <c r="AM55" s="11">
        <f>IF(AJ55=0,0,AK55/AJ55*100)</f>
        <v>0</v>
      </c>
      <c r="AN55" s="11">
        <v>2000</v>
      </c>
      <c r="AO55" s="11">
        <v>2000</v>
      </c>
      <c r="AP55" s="11">
        <v>167</v>
      </c>
      <c r="AQ55" s="11">
        <v>68</v>
      </c>
      <c r="AR55" s="11">
        <f>AQ55-AP55</f>
        <v>-99</v>
      </c>
      <c r="AS55" s="11">
        <f>IF(AP55=0,0,AQ55/AP55*100)</f>
        <v>40.718562874251496</v>
      </c>
      <c r="AT55" s="11">
        <v>1050</v>
      </c>
      <c r="AU55" s="11">
        <v>1050</v>
      </c>
      <c r="AV55" s="11">
        <v>80</v>
      </c>
      <c r="AW55" s="11">
        <v>0</v>
      </c>
      <c r="AX55" s="11">
        <f>AW55-AV55</f>
        <v>-80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1270</v>
      </c>
      <c r="BG55" s="11">
        <v>1270</v>
      </c>
      <c r="BH55" s="11">
        <v>58</v>
      </c>
      <c r="BI55" s="11">
        <v>81.599999999999994</v>
      </c>
      <c r="BJ55" s="11">
        <f>BI55-BH55</f>
        <v>23.599999999999994</v>
      </c>
      <c r="BK55" s="11">
        <f>IF(BH55=0,0,BI55/BH55*100)</f>
        <v>140.68965517241378</v>
      </c>
      <c r="BL55" s="11">
        <v>700</v>
      </c>
      <c r="BM55" s="11">
        <v>700</v>
      </c>
      <c r="BN55" s="11">
        <v>58</v>
      </c>
      <c r="BO55" s="11">
        <v>54.4</v>
      </c>
      <c r="BP55" s="11">
        <f>BO55-BN55</f>
        <v>-3.6000000000000014</v>
      </c>
      <c r="BQ55" s="11">
        <f>IF(BN55=0,0,BO55/BN55*100)</f>
        <v>93.793103448275858</v>
      </c>
      <c r="BR55" s="11">
        <v>0</v>
      </c>
      <c r="BS55" s="11">
        <v>0</v>
      </c>
      <c r="BT55" s="11">
        <v>0</v>
      </c>
      <c r="BU55" s="11">
        <v>27.2</v>
      </c>
      <c r="BV55" s="11">
        <f>BU55-BT55</f>
        <v>27.2</v>
      </c>
      <c r="BW55" s="11">
        <f>IF(BT55=0,0,BU55/BT55*100)</f>
        <v>0</v>
      </c>
    </row>
    <row r="56" spans="1:75" x14ac:dyDescent="0.2">
      <c r="A56" s="10"/>
      <c r="B56" s="10">
        <v>22010300</v>
      </c>
      <c r="C56" s="10" t="s">
        <v>70</v>
      </c>
      <c r="D56" s="11">
        <v>71000</v>
      </c>
      <c r="E56" s="11">
        <v>71000</v>
      </c>
      <c r="F56" s="11">
        <v>5900</v>
      </c>
      <c r="G56" s="11">
        <v>6130</v>
      </c>
      <c r="H56" s="11">
        <f>G56-F56</f>
        <v>230</v>
      </c>
      <c r="I56" s="11">
        <f>IF(F56=0,0,G56/F56*100)</f>
        <v>103.89830508474576</v>
      </c>
      <c r="J56" s="11">
        <v>71000</v>
      </c>
      <c r="K56" s="11">
        <v>71000</v>
      </c>
      <c r="L56" s="11">
        <v>5900</v>
      </c>
      <c r="M56" s="11">
        <v>6130</v>
      </c>
      <c r="N56" s="11">
        <f>M56-L56</f>
        <v>230</v>
      </c>
      <c r="O56" s="11">
        <f>IF(L56=0,0,M56/L56*100)</f>
        <v>103.89830508474576</v>
      </c>
      <c r="P56" s="11">
        <v>0</v>
      </c>
      <c r="Q56" s="11">
        <v>0</v>
      </c>
      <c r="R56" s="11">
        <v>0</v>
      </c>
      <c r="S56" s="11">
        <v>0</v>
      </c>
      <c r="T56" s="11">
        <f>S56-R56</f>
        <v>0</v>
      </c>
      <c r="U56" s="11">
        <f>IF(R56=0,0,S56/R56*100)</f>
        <v>0</v>
      </c>
      <c r="V56" s="11">
        <v>0</v>
      </c>
      <c r="W56" s="11">
        <v>0</v>
      </c>
      <c r="X56" s="11">
        <v>0</v>
      </c>
      <c r="Y56" s="11">
        <v>0</v>
      </c>
      <c r="Z56" s="11">
        <f>Y56-X56</f>
        <v>0</v>
      </c>
      <c r="AA56" s="11">
        <f>IF(X56=0,0,Y56/X56*100)</f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f>AE56-AD56</f>
        <v>0</v>
      </c>
      <c r="AG56" s="11">
        <f>IF(AD56=0,0,AE56/AD56*100)</f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f>AK56-AJ56</f>
        <v>0</v>
      </c>
      <c r="AM56" s="11">
        <f>IF(AJ56=0,0,AK56/AJ56*100)</f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f>AQ56-AP56</f>
        <v>0</v>
      </c>
      <c r="AS56" s="11">
        <f>IF(AP56=0,0,AQ56/AP56*100)</f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f>AW56-AV56</f>
        <v>0</v>
      </c>
      <c r="AY56" s="11">
        <f>IF(AV56=0,0,AW56/AV56*100)</f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f>BC56-BB56</f>
        <v>0</v>
      </c>
      <c r="BE56" s="11">
        <f>IF(BB56=0,0,BC56/BB56*100)</f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f>BI56-BH56</f>
        <v>0</v>
      </c>
      <c r="BK56" s="11">
        <f>IF(BH56=0,0,BI56/BH56*100)</f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f>BO56-BN56</f>
        <v>0</v>
      </c>
      <c r="BQ56" s="11">
        <f>IF(BN56=0,0,BO56/BN56*100)</f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f>BU56-BT56</f>
        <v>0</v>
      </c>
      <c r="BW56" s="11">
        <f>IF(BT56=0,0,BU56/BT56*100)</f>
        <v>0</v>
      </c>
    </row>
    <row r="57" spans="1:75" x14ac:dyDescent="0.2">
      <c r="A57" s="10"/>
      <c r="B57" s="10">
        <v>22012500</v>
      </c>
      <c r="C57" s="10" t="s">
        <v>71</v>
      </c>
      <c r="D57" s="11">
        <v>2418590</v>
      </c>
      <c r="E57" s="11">
        <v>2418590</v>
      </c>
      <c r="F57" s="11">
        <v>147963</v>
      </c>
      <c r="G57" s="11">
        <v>401015.16000000003</v>
      </c>
      <c r="H57" s="11">
        <f>G57-F57</f>
        <v>253052.16000000003</v>
      </c>
      <c r="I57" s="11">
        <f>IF(F57=0,0,G57/F57*100)</f>
        <v>271.02394517548311</v>
      </c>
      <c r="J57" s="11">
        <v>0</v>
      </c>
      <c r="K57" s="11">
        <v>0</v>
      </c>
      <c r="L57" s="11">
        <v>0</v>
      </c>
      <c r="M57" s="11">
        <v>289668.40000000002</v>
      </c>
      <c r="N57" s="11">
        <f>M57-L57</f>
        <v>289668.40000000002</v>
      </c>
      <c r="O57" s="11">
        <f>IF(L57=0,0,M57/L57*100)</f>
        <v>0</v>
      </c>
      <c r="P57" s="11">
        <v>2412620</v>
      </c>
      <c r="Q57" s="11">
        <v>2412620</v>
      </c>
      <c r="R57" s="11">
        <v>147600</v>
      </c>
      <c r="S57" s="11">
        <v>111047.56</v>
      </c>
      <c r="T57" s="11">
        <f>S57-R57</f>
        <v>-36552.44</v>
      </c>
      <c r="U57" s="11">
        <f>IF(R57=0,0,S57/R57*100)</f>
        <v>75.235474254742542</v>
      </c>
      <c r="V57" s="11">
        <v>2412620</v>
      </c>
      <c r="W57" s="11">
        <v>2412620</v>
      </c>
      <c r="X57" s="11">
        <v>147600</v>
      </c>
      <c r="Y57" s="11">
        <v>111047.56</v>
      </c>
      <c r="Z57" s="11">
        <f>Y57-X57</f>
        <v>-36552.44</v>
      </c>
      <c r="AA57" s="11">
        <f>IF(X57=0,0,Y57/X57*100)</f>
        <v>75.235474254742542</v>
      </c>
      <c r="AB57" s="11">
        <v>5970</v>
      </c>
      <c r="AC57" s="11">
        <v>5970</v>
      </c>
      <c r="AD57" s="11">
        <v>363</v>
      </c>
      <c r="AE57" s="11">
        <v>299.2</v>
      </c>
      <c r="AF57" s="11">
        <f>AE57-AD57</f>
        <v>-63.800000000000011</v>
      </c>
      <c r="AG57" s="11">
        <f>IF(AD57=0,0,AE57/AD57*100)</f>
        <v>82.424242424242422</v>
      </c>
      <c r="AH57" s="11">
        <v>950</v>
      </c>
      <c r="AI57" s="11">
        <v>950</v>
      </c>
      <c r="AJ57" s="11">
        <v>0</v>
      </c>
      <c r="AK57" s="11">
        <v>68</v>
      </c>
      <c r="AL57" s="11">
        <f>AK57-AJ57</f>
        <v>68</v>
      </c>
      <c r="AM57" s="11">
        <f>IF(AJ57=0,0,AK57/AJ57*100)</f>
        <v>0</v>
      </c>
      <c r="AN57" s="11">
        <v>2000</v>
      </c>
      <c r="AO57" s="11">
        <v>2000</v>
      </c>
      <c r="AP57" s="11">
        <v>167</v>
      </c>
      <c r="AQ57" s="11">
        <v>68</v>
      </c>
      <c r="AR57" s="11">
        <f>AQ57-AP57</f>
        <v>-99</v>
      </c>
      <c r="AS57" s="11">
        <f>IF(AP57=0,0,AQ57/AP57*100)</f>
        <v>40.718562874251496</v>
      </c>
      <c r="AT57" s="11">
        <v>1050</v>
      </c>
      <c r="AU57" s="11">
        <v>1050</v>
      </c>
      <c r="AV57" s="11">
        <v>80</v>
      </c>
      <c r="AW57" s="11">
        <v>0</v>
      </c>
      <c r="AX57" s="11">
        <f>AW57-AV57</f>
        <v>-80</v>
      </c>
      <c r="AY57" s="11">
        <f>IF(AV57=0,0,AW57/AV57*100)</f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f>BC57-BB57</f>
        <v>0</v>
      </c>
      <c r="BE57" s="11">
        <f>IF(BB57=0,0,BC57/BB57*100)</f>
        <v>0</v>
      </c>
      <c r="BF57" s="11">
        <v>1270</v>
      </c>
      <c r="BG57" s="11">
        <v>1270</v>
      </c>
      <c r="BH57" s="11">
        <v>58</v>
      </c>
      <c r="BI57" s="11">
        <v>81.599999999999994</v>
      </c>
      <c r="BJ57" s="11">
        <f>BI57-BH57</f>
        <v>23.599999999999994</v>
      </c>
      <c r="BK57" s="11">
        <f>IF(BH57=0,0,BI57/BH57*100)</f>
        <v>140.68965517241378</v>
      </c>
      <c r="BL57" s="11">
        <v>700</v>
      </c>
      <c r="BM57" s="11">
        <v>700</v>
      </c>
      <c r="BN57" s="11">
        <v>58</v>
      </c>
      <c r="BO57" s="11">
        <v>54.4</v>
      </c>
      <c r="BP57" s="11">
        <f>BO57-BN57</f>
        <v>-3.6000000000000014</v>
      </c>
      <c r="BQ57" s="11">
        <f>IF(BN57=0,0,BO57/BN57*100)</f>
        <v>93.793103448275858</v>
      </c>
      <c r="BR57" s="11">
        <v>0</v>
      </c>
      <c r="BS57" s="11">
        <v>0</v>
      </c>
      <c r="BT57" s="11">
        <v>0</v>
      </c>
      <c r="BU57" s="11">
        <v>27.2</v>
      </c>
      <c r="BV57" s="11">
        <f>BU57-BT57</f>
        <v>27.2</v>
      </c>
      <c r="BW57" s="11">
        <f>IF(BT57=0,0,BU57/BT57*100)</f>
        <v>0</v>
      </c>
    </row>
    <row r="58" spans="1:75" x14ac:dyDescent="0.2">
      <c r="A58" s="10"/>
      <c r="B58" s="10">
        <v>22012600</v>
      </c>
      <c r="C58" s="10" t="s">
        <v>72</v>
      </c>
      <c r="D58" s="11">
        <v>338000</v>
      </c>
      <c r="E58" s="11">
        <v>338000</v>
      </c>
      <c r="F58" s="11">
        <v>28100</v>
      </c>
      <c r="G58" s="11">
        <v>14420</v>
      </c>
      <c r="H58" s="11">
        <f>G58-F58</f>
        <v>-13680</v>
      </c>
      <c r="I58" s="11">
        <f>IF(F58=0,0,G58/F58*100)</f>
        <v>51.316725978647682</v>
      </c>
      <c r="J58" s="11">
        <v>338000</v>
      </c>
      <c r="K58" s="11">
        <v>338000</v>
      </c>
      <c r="L58" s="11">
        <v>28100</v>
      </c>
      <c r="M58" s="11">
        <v>14420</v>
      </c>
      <c r="N58" s="11">
        <f>M58-L58</f>
        <v>-13680</v>
      </c>
      <c r="O58" s="11">
        <f>IF(L58=0,0,M58/L58*100)</f>
        <v>51.316725978647682</v>
      </c>
      <c r="P58" s="11">
        <v>0</v>
      </c>
      <c r="Q58" s="11">
        <v>0</v>
      </c>
      <c r="R58" s="11">
        <v>0</v>
      </c>
      <c r="S58" s="11">
        <v>0</v>
      </c>
      <c r="T58" s="11">
        <f>S58-R58</f>
        <v>0</v>
      </c>
      <c r="U58" s="11">
        <f>IF(R58=0,0,S58/R58*100)</f>
        <v>0</v>
      </c>
      <c r="V58" s="11">
        <v>0</v>
      </c>
      <c r="W58" s="11">
        <v>0</v>
      </c>
      <c r="X58" s="11">
        <v>0</v>
      </c>
      <c r="Y58" s="11">
        <v>0</v>
      </c>
      <c r="Z58" s="11">
        <f>Y58-X58</f>
        <v>0</v>
      </c>
      <c r="AA58" s="11">
        <f>IF(X58=0,0,Y58/X58*100)</f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f>AE58-AD58</f>
        <v>0</v>
      </c>
      <c r="AG58" s="11">
        <f>IF(AD58=0,0,AE58/AD58*100)</f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f>AK58-AJ58</f>
        <v>0</v>
      </c>
      <c r="AM58" s="11">
        <f>IF(AJ58=0,0,AK58/AJ58*100)</f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f>AQ58-AP58</f>
        <v>0</v>
      </c>
      <c r="AS58" s="11">
        <f>IF(AP58=0,0,AQ58/AP58*100)</f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f>AW58-AV58</f>
        <v>0</v>
      </c>
      <c r="AY58" s="11">
        <f>IF(AV58=0,0,AW58/AV58*100)</f>
        <v>0</v>
      </c>
      <c r="AZ58" s="11">
        <v>0</v>
      </c>
      <c r="BA58" s="11">
        <v>0</v>
      </c>
      <c r="BB58" s="11">
        <v>0</v>
      </c>
      <c r="BC58" s="11">
        <v>0</v>
      </c>
      <c r="BD58" s="11">
        <f>BC58-BB58</f>
        <v>0</v>
      </c>
      <c r="BE58" s="11">
        <f>IF(BB58=0,0,BC58/BB58*100)</f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f>BI58-BH58</f>
        <v>0</v>
      </c>
      <c r="BK58" s="11">
        <f>IF(BH58=0,0,BI58/BH58*100)</f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f>BO58-BN58</f>
        <v>0</v>
      </c>
      <c r="BQ58" s="11">
        <f>IF(BN58=0,0,BO58/BN58*100)</f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f>BU58-BT58</f>
        <v>0</v>
      </c>
      <c r="BW58" s="11">
        <f>IF(BT58=0,0,BU58/BT58*100)</f>
        <v>0</v>
      </c>
    </row>
    <row r="59" spans="1:75" x14ac:dyDescent="0.2">
      <c r="A59" s="10"/>
      <c r="B59" s="10">
        <v>22080000</v>
      </c>
      <c r="C59" s="10" t="s">
        <v>73</v>
      </c>
      <c r="D59" s="11">
        <v>44660</v>
      </c>
      <c r="E59" s="11">
        <v>44660</v>
      </c>
      <c r="F59" s="11">
        <v>2800</v>
      </c>
      <c r="G59" s="11">
        <v>4166.22</v>
      </c>
      <c r="H59" s="11">
        <f>G59-F59</f>
        <v>1366.2200000000003</v>
      </c>
      <c r="I59" s="11">
        <f>IF(F59=0,0,G59/F59*100)</f>
        <v>148.79357142857143</v>
      </c>
      <c r="J59" s="11">
        <v>34500</v>
      </c>
      <c r="K59" s="11">
        <v>34500</v>
      </c>
      <c r="L59" s="11">
        <v>2800</v>
      </c>
      <c r="M59" s="11">
        <v>3672.1</v>
      </c>
      <c r="N59" s="11">
        <f>M59-L59</f>
        <v>872.09999999999991</v>
      </c>
      <c r="O59" s="11">
        <f>IF(L59=0,0,M59/L59*100)</f>
        <v>131.14642857142857</v>
      </c>
      <c r="P59" s="11">
        <v>10160</v>
      </c>
      <c r="Q59" s="11">
        <v>10160</v>
      </c>
      <c r="R59" s="11">
        <v>0</v>
      </c>
      <c r="S59" s="11">
        <v>494.12</v>
      </c>
      <c r="T59" s="11">
        <f>S59-R59</f>
        <v>494.12</v>
      </c>
      <c r="U59" s="11">
        <f>IF(R59=0,0,S59/R59*100)</f>
        <v>0</v>
      </c>
      <c r="V59" s="11">
        <v>10160</v>
      </c>
      <c r="W59" s="11">
        <v>10160</v>
      </c>
      <c r="X59" s="11">
        <v>0</v>
      </c>
      <c r="Y59" s="11">
        <v>494.12</v>
      </c>
      <c r="Z59" s="11">
        <f>Y59-X59</f>
        <v>494.12</v>
      </c>
      <c r="AA59" s="11">
        <f>IF(X59=0,0,Y59/X59*100)</f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</row>
    <row r="60" spans="1:75" x14ac:dyDescent="0.2">
      <c r="A60" s="10"/>
      <c r="B60" s="10">
        <v>22080400</v>
      </c>
      <c r="C60" s="10" t="s">
        <v>74</v>
      </c>
      <c r="D60" s="11">
        <v>44660</v>
      </c>
      <c r="E60" s="11">
        <v>44660</v>
      </c>
      <c r="F60" s="11">
        <v>2800</v>
      </c>
      <c r="G60" s="11">
        <v>4166.22</v>
      </c>
      <c r="H60" s="11">
        <f>G60-F60</f>
        <v>1366.2200000000003</v>
      </c>
      <c r="I60" s="11">
        <f>IF(F60=0,0,G60/F60*100)</f>
        <v>148.79357142857143</v>
      </c>
      <c r="J60" s="11">
        <v>34500</v>
      </c>
      <c r="K60" s="11">
        <v>34500</v>
      </c>
      <c r="L60" s="11">
        <v>2800</v>
      </c>
      <c r="M60" s="11">
        <v>3672.1</v>
      </c>
      <c r="N60" s="11">
        <f>M60-L60</f>
        <v>872.09999999999991</v>
      </c>
      <c r="O60" s="11">
        <f>IF(L60=0,0,M60/L60*100)</f>
        <v>131.14642857142857</v>
      </c>
      <c r="P60" s="11">
        <v>10160</v>
      </c>
      <c r="Q60" s="11">
        <v>10160</v>
      </c>
      <c r="R60" s="11">
        <v>0</v>
      </c>
      <c r="S60" s="11">
        <v>494.12</v>
      </c>
      <c r="T60" s="11">
        <f>S60-R60</f>
        <v>494.12</v>
      </c>
      <c r="U60" s="11">
        <f>IF(R60=0,0,S60/R60*100)</f>
        <v>0</v>
      </c>
      <c r="V60" s="11">
        <v>10160</v>
      </c>
      <c r="W60" s="11">
        <v>10160</v>
      </c>
      <c r="X60" s="11">
        <v>0</v>
      </c>
      <c r="Y60" s="11">
        <v>494.12</v>
      </c>
      <c r="Z60" s="11">
        <f>Y60-X60</f>
        <v>494.12</v>
      </c>
      <c r="AA60" s="11">
        <f>IF(X60=0,0,Y60/X60*100)</f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f>AE60-AD60</f>
        <v>0</v>
      </c>
      <c r="AG60" s="11">
        <f>IF(AD60=0,0,AE60/AD60*100)</f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f>AK60-AJ60</f>
        <v>0</v>
      </c>
      <c r="AM60" s="11">
        <f>IF(AJ60=0,0,AK60/AJ60*100)</f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f>AQ60-AP60</f>
        <v>0</v>
      </c>
      <c r="AS60" s="11">
        <f>IF(AP60=0,0,AQ60/AP60*100)</f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f>AW60-AV60</f>
        <v>0</v>
      </c>
      <c r="AY60" s="11">
        <f>IF(AV60=0,0,AW60/AV60*100)</f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f>BC60-BB60</f>
        <v>0</v>
      </c>
      <c r="BE60" s="11">
        <f>IF(BB60=0,0,BC60/BB60*100)</f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f>BI60-BH60</f>
        <v>0</v>
      </c>
      <c r="BK60" s="11">
        <f>IF(BH60=0,0,BI60/BH60*100)</f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f>BO60-BN60</f>
        <v>0</v>
      </c>
      <c r="BQ60" s="11">
        <f>IF(BN60=0,0,BO60/BN60*100)</f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f>BU60-BT60</f>
        <v>0</v>
      </c>
      <c r="BW60" s="11">
        <f>IF(BT60=0,0,BU60/BT60*100)</f>
        <v>0</v>
      </c>
    </row>
    <row r="61" spans="1:75" x14ac:dyDescent="0.2">
      <c r="A61" s="10"/>
      <c r="B61" s="10">
        <v>22090000</v>
      </c>
      <c r="C61" s="10" t="s">
        <v>75</v>
      </c>
      <c r="D61" s="11">
        <v>124630</v>
      </c>
      <c r="E61" s="11">
        <v>124630</v>
      </c>
      <c r="F61" s="11">
        <v>8114</v>
      </c>
      <c r="G61" s="11">
        <v>8074.8200000000006</v>
      </c>
      <c r="H61" s="11">
        <f>G61-F61</f>
        <v>-39.179999999999382</v>
      </c>
      <c r="I61" s="11">
        <f>IF(F61=0,0,G61/F61*100)</f>
        <v>99.517130884890321</v>
      </c>
      <c r="J61" s="11">
        <v>0</v>
      </c>
      <c r="K61" s="11">
        <v>0</v>
      </c>
      <c r="L61" s="11">
        <v>0</v>
      </c>
      <c r="M61" s="11">
        <v>0</v>
      </c>
      <c r="N61" s="11">
        <f>M61-L61</f>
        <v>0</v>
      </c>
      <c r="O61" s="11">
        <f>IF(L61=0,0,M61/L61*100)</f>
        <v>0</v>
      </c>
      <c r="P61" s="11">
        <v>124150</v>
      </c>
      <c r="Q61" s="11">
        <v>124150</v>
      </c>
      <c r="R61" s="11">
        <v>8085</v>
      </c>
      <c r="S61" s="11">
        <v>8058.84</v>
      </c>
      <c r="T61" s="11">
        <f>S61-R61</f>
        <v>-26.159999999999854</v>
      </c>
      <c r="U61" s="11">
        <f>IF(R61=0,0,S61/R61*100)</f>
        <v>99.676437847866424</v>
      </c>
      <c r="V61" s="11">
        <v>124150</v>
      </c>
      <c r="W61" s="11">
        <v>124150</v>
      </c>
      <c r="X61" s="11">
        <v>8085</v>
      </c>
      <c r="Y61" s="11">
        <v>8058.84</v>
      </c>
      <c r="Z61" s="11">
        <f>Y61-X61</f>
        <v>-26.159999999999854</v>
      </c>
      <c r="AA61" s="11">
        <f>IF(X61=0,0,Y61/X61*100)</f>
        <v>99.676437847866424</v>
      </c>
      <c r="AB61" s="11">
        <v>480</v>
      </c>
      <c r="AC61" s="11">
        <v>480</v>
      </c>
      <c r="AD61" s="11">
        <v>29</v>
      </c>
      <c r="AE61" s="11">
        <v>15.979999999999999</v>
      </c>
      <c r="AF61" s="11">
        <f>AE61-AD61</f>
        <v>-13.020000000000001</v>
      </c>
      <c r="AG61" s="11">
        <f>IF(AD61=0,0,AE61/AD61*100)</f>
        <v>55.103448275862064</v>
      </c>
      <c r="AH61" s="11">
        <v>50</v>
      </c>
      <c r="AI61" s="11">
        <v>50</v>
      </c>
      <c r="AJ61" s="11">
        <v>0</v>
      </c>
      <c r="AK61" s="11">
        <v>0.85</v>
      </c>
      <c r="AL61" s="11">
        <f>AK61-AJ61</f>
        <v>0.85</v>
      </c>
      <c r="AM61" s="11">
        <f>IF(AJ61=0,0,AK61/AJ61*100)</f>
        <v>0</v>
      </c>
      <c r="AN61" s="11">
        <v>270</v>
      </c>
      <c r="AO61" s="11">
        <v>270</v>
      </c>
      <c r="AP61" s="11">
        <v>22</v>
      </c>
      <c r="AQ61" s="11">
        <v>0</v>
      </c>
      <c r="AR61" s="11">
        <f>AQ61-AP61</f>
        <v>-22</v>
      </c>
      <c r="AS61" s="11">
        <f>IF(AP61=0,0,AQ61/AP61*100)</f>
        <v>0</v>
      </c>
      <c r="AT61" s="11">
        <v>30</v>
      </c>
      <c r="AU61" s="11">
        <v>30</v>
      </c>
      <c r="AV61" s="11">
        <v>0</v>
      </c>
      <c r="AW61" s="11">
        <v>14.45</v>
      </c>
      <c r="AX61" s="11">
        <f>AW61-AV61</f>
        <v>14.45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100</v>
      </c>
      <c r="BG61" s="11">
        <v>100</v>
      </c>
      <c r="BH61" s="11">
        <v>6</v>
      </c>
      <c r="BI61" s="11">
        <v>0</v>
      </c>
      <c r="BJ61" s="11">
        <f>BI61-BH61</f>
        <v>-6</v>
      </c>
      <c r="BK61" s="11">
        <f>IF(BH61=0,0,BI61/BH61*100)</f>
        <v>0</v>
      </c>
      <c r="BL61" s="11">
        <v>10</v>
      </c>
      <c r="BM61" s="11">
        <v>10</v>
      </c>
      <c r="BN61" s="11">
        <v>1</v>
      </c>
      <c r="BO61" s="11">
        <v>0</v>
      </c>
      <c r="BP61" s="11">
        <f>BO61-BN61</f>
        <v>-1</v>
      </c>
      <c r="BQ61" s="11">
        <f>IF(BN61=0,0,BO61/BN61*100)</f>
        <v>0</v>
      </c>
      <c r="BR61" s="11">
        <v>20</v>
      </c>
      <c r="BS61" s="11">
        <v>20</v>
      </c>
      <c r="BT61" s="11">
        <v>0</v>
      </c>
      <c r="BU61" s="11">
        <v>0.68</v>
      </c>
      <c r="BV61" s="11">
        <f>BU61-BT61</f>
        <v>0.68</v>
      </c>
      <c r="BW61" s="11">
        <f>IF(BT61=0,0,BU61/BT61*100)</f>
        <v>0</v>
      </c>
    </row>
    <row r="62" spans="1:75" x14ac:dyDescent="0.2">
      <c r="A62" s="10"/>
      <c r="B62" s="10">
        <v>22090100</v>
      </c>
      <c r="C62" s="10" t="s">
        <v>76</v>
      </c>
      <c r="D62" s="11">
        <v>15940</v>
      </c>
      <c r="E62" s="11">
        <v>15940</v>
      </c>
      <c r="F62" s="11">
        <v>554</v>
      </c>
      <c r="G62" s="11">
        <v>1291.82</v>
      </c>
      <c r="H62" s="11">
        <f>G62-F62</f>
        <v>737.81999999999994</v>
      </c>
      <c r="I62" s="11">
        <f>IF(F62=0,0,G62/F62*100)</f>
        <v>233.18050541516246</v>
      </c>
      <c r="J62" s="11">
        <v>0</v>
      </c>
      <c r="K62" s="11">
        <v>0</v>
      </c>
      <c r="L62" s="11">
        <v>0</v>
      </c>
      <c r="M62" s="11">
        <v>0</v>
      </c>
      <c r="N62" s="11">
        <f>M62-L62</f>
        <v>0</v>
      </c>
      <c r="O62" s="11">
        <f>IF(L62=0,0,M62/L62*100)</f>
        <v>0</v>
      </c>
      <c r="P62" s="11">
        <v>15460</v>
      </c>
      <c r="Q62" s="11">
        <v>15460</v>
      </c>
      <c r="R62" s="11">
        <v>525</v>
      </c>
      <c r="S62" s="11">
        <v>1275.8399999999999</v>
      </c>
      <c r="T62" s="11">
        <f>S62-R62</f>
        <v>750.83999999999992</v>
      </c>
      <c r="U62" s="11">
        <f>IF(R62=0,0,S62/R62*100)</f>
        <v>243.01714285714283</v>
      </c>
      <c r="V62" s="11">
        <v>15460</v>
      </c>
      <c r="W62" s="11">
        <v>15460</v>
      </c>
      <c r="X62" s="11">
        <v>525</v>
      </c>
      <c r="Y62" s="11">
        <v>1275.8399999999999</v>
      </c>
      <c r="Z62" s="11">
        <f>Y62-X62</f>
        <v>750.83999999999992</v>
      </c>
      <c r="AA62" s="11">
        <f>IF(X62=0,0,Y62/X62*100)</f>
        <v>243.01714285714283</v>
      </c>
      <c r="AB62" s="11">
        <v>480</v>
      </c>
      <c r="AC62" s="11">
        <v>480</v>
      </c>
      <c r="AD62" s="11">
        <v>29</v>
      </c>
      <c r="AE62" s="11">
        <v>15.979999999999999</v>
      </c>
      <c r="AF62" s="11">
        <f>AE62-AD62</f>
        <v>-13.020000000000001</v>
      </c>
      <c r="AG62" s="11">
        <f>IF(AD62=0,0,AE62/AD62*100)</f>
        <v>55.103448275862064</v>
      </c>
      <c r="AH62" s="11">
        <v>50</v>
      </c>
      <c r="AI62" s="11">
        <v>50</v>
      </c>
      <c r="AJ62" s="11">
        <v>0</v>
      </c>
      <c r="AK62" s="11">
        <v>0.85</v>
      </c>
      <c r="AL62" s="11">
        <f>AK62-AJ62</f>
        <v>0.85</v>
      </c>
      <c r="AM62" s="11">
        <f>IF(AJ62=0,0,AK62/AJ62*100)</f>
        <v>0</v>
      </c>
      <c r="AN62" s="11">
        <v>270</v>
      </c>
      <c r="AO62" s="11">
        <v>270</v>
      </c>
      <c r="AP62" s="11">
        <v>22</v>
      </c>
      <c r="AQ62" s="11">
        <v>0</v>
      </c>
      <c r="AR62" s="11">
        <f>AQ62-AP62</f>
        <v>-22</v>
      </c>
      <c r="AS62" s="11">
        <f>IF(AP62=0,0,AQ62/AP62*100)</f>
        <v>0</v>
      </c>
      <c r="AT62" s="11">
        <v>30</v>
      </c>
      <c r="AU62" s="11">
        <v>30</v>
      </c>
      <c r="AV62" s="11">
        <v>0</v>
      </c>
      <c r="AW62" s="11">
        <v>14.45</v>
      </c>
      <c r="AX62" s="11">
        <f>AW62-AV62</f>
        <v>14.45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100</v>
      </c>
      <c r="BG62" s="11">
        <v>100</v>
      </c>
      <c r="BH62" s="11">
        <v>6</v>
      </c>
      <c r="BI62" s="11">
        <v>0</v>
      </c>
      <c r="BJ62" s="11">
        <f>BI62-BH62</f>
        <v>-6</v>
      </c>
      <c r="BK62" s="11">
        <f>IF(BH62=0,0,BI62/BH62*100)</f>
        <v>0</v>
      </c>
      <c r="BL62" s="11">
        <v>10</v>
      </c>
      <c r="BM62" s="11">
        <v>10</v>
      </c>
      <c r="BN62" s="11">
        <v>1</v>
      </c>
      <c r="BO62" s="11">
        <v>0</v>
      </c>
      <c r="BP62" s="11">
        <f>BO62-BN62</f>
        <v>-1</v>
      </c>
      <c r="BQ62" s="11">
        <f>IF(BN62=0,0,BO62/BN62*100)</f>
        <v>0</v>
      </c>
      <c r="BR62" s="11">
        <v>20</v>
      </c>
      <c r="BS62" s="11">
        <v>20</v>
      </c>
      <c r="BT62" s="11">
        <v>0</v>
      </c>
      <c r="BU62" s="11">
        <v>0.68</v>
      </c>
      <c r="BV62" s="11">
        <f>BU62-BT62</f>
        <v>0.68</v>
      </c>
      <c r="BW62" s="11">
        <f>IF(BT62=0,0,BU62/BT62*100)</f>
        <v>0</v>
      </c>
    </row>
    <row r="63" spans="1:75" x14ac:dyDescent="0.2">
      <c r="A63" s="10"/>
      <c r="B63" s="10">
        <v>22090400</v>
      </c>
      <c r="C63" s="10" t="s">
        <v>77</v>
      </c>
      <c r="D63" s="11">
        <v>108690</v>
      </c>
      <c r="E63" s="11">
        <v>108690</v>
      </c>
      <c r="F63" s="11">
        <v>7560</v>
      </c>
      <c r="G63" s="11">
        <v>6783</v>
      </c>
      <c r="H63" s="11">
        <f>G63-F63</f>
        <v>-777</v>
      </c>
      <c r="I63" s="11">
        <f>IF(F63=0,0,G63/F63*100)</f>
        <v>89.722222222222229</v>
      </c>
      <c r="J63" s="11">
        <v>0</v>
      </c>
      <c r="K63" s="11">
        <v>0</v>
      </c>
      <c r="L63" s="11">
        <v>0</v>
      </c>
      <c r="M63" s="11">
        <v>0</v>
      </c>
      <c r="N63" s="11">
        <f>M63-L63</f>
        <v>0</v>
      </c>
      <c r="O63" s="11">
        <f>IF(L63=0,0,M63/L63*100)</f>
        <v>0</v>
      </c>
      <c r="P63" s="11">
        <v>108690</v>
      </c>
      <c r="Q63" s="11">
        <v>108690</v>
      </c>
      <c r="R63" s="11">
        <v>7560</v>
      </c>
      <c r="S63" s="11">
        <v>6783</v>
      </c>
      <c r="T63" s="11">
        <f>S63-R63</f>
        <v>-777</v>
      </c>
      <c r="U63" s="11">
        <f>IF(R63=0,0,S63/R63*100)</f>
        <v>89.722222222222229</v>
      </c>
      <c r="V63" s="11">
        <v>108690</v>
      </c>
      <c r="W63" s="11">
        <v>108690</v>
      </c>
      <c r="X63" s="11">
        <v>7560</v>
      </c>
      <c r="Y63" s="11">
        <v>6783</v>
      </c>
      <c r="Z63" s="11">
        <f>Y63-X63</f>
        <v>-777</v>
      </c>
      <c r="AA63" s="11">
        <f>IF(X63=0,0,Y63/X63*100)</f>
        <v>89.722222222222229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</row>
    <row r="64" spans="1:75" x14ac:dyDescent="0.2">
      <c r="A64" s="10"/>
      <c r="B64" s="10">
        <v>24000000</v>
      </c>
      <c r="C64" s="10" t="s">
        <v>78</v>
      </c>
      <c r="D64" s="11">
        <v>25000</v>
      </c>
      <c r="E64" s="11">
        <v>25000</v>
      </c>
      <c r="F64" s="11">
        <v>2000</v>
      </c>
      <c r="G64" s="11">
        <v>128695.3</v>
      </c>
      <c r="H64" s="11">
        <f>G64-F64</f>
        <v>126695.3</v>
      </c>
      <c r="I64" s="11">
        <f>IF(F64=0,0,G64/F64*100)</f>
        <v>6434.7650000000003</v>
      </c>
      <c r="J64" s="11">
        <v>25000</v>
      </c>
      <c r="K64" s="11">
        <v>25000</v>
      </c>
      <c r="L64" s="11">
        <v>2000</v>
      </c>
      <c r="M64" s="11">
        <v>128695.3</v>
      </c>
      <c r="N64" s="11">
        <f>M64-L64</f>
        <v>126695.3</v>
      </c>
      <c r="O64" s="11">
        <f>IF(L64=0,0,M64/L64*100)</f>
        <v>6434.7650000000003</v>
      </c>
      <c r="P64" s="11">
        <v>0</v>
      </c>
      <c r="Q64" s="11">
        <v>0</v>
      </c>
      <c r="R64" s="11">
        <v>0</v>
      </c>
      <c r="S64" s="11">
        <v>0</v>
      </c>
      <c r="T64" s="11">
        <f>S64-R64</f>
        <v>0</v>
      </c>
      <c r="U64" s="11">
        <f>IF(R64=0,0,S64/R64*100)</f>
        <v>0</v>
      </c>
      <c r="V64" s="11">
        <v>0</v>
      </c>
      <c r="W64" s="11">
        <v>0</v>
      </c>
      <c r="X64" s="11">
        <v>0</v>
      </c>
      <c r="Y64" s="11">
        <v>0</v>
      </c>
      <c r="Z64" s="11">
        <f>Y64-X64</f>
        <v>0</v>
      </c>
      <c r="AA64" s="11">
        <f>IF(X64=0,0,Y64/X64*100)</f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f>AE64-AD64</f>
        <v>0</v>
      </c>
      <c r="AG64" s="11">
        <f>IF(AD64=0,0,AE64/AD64*100)</f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f>AK64-AJ64</f>
        <v>0</v>
      </c>
      <c r="AM64" s="11">
        <f>IF(AJ64=0,0,AK64/AJ64*100)</f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f>AQ64-AP64</f>
        <v>0</v>
      </c>
      <c r="AS64" s="11">
        <f>IF(AP64=0,0,AQ64/AP64*100)</f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f>AW64-AV64</f>
        <v>0</v>
      </c>
      <c r="AY64" s="11">
        <f>IF(AV64=0,0,AW64/AV64*100)</f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f>BC64-BB64</f>
        <v>0</v>
      </c>
      <c r="BE64" s="11">
        <f>IF(BB64=0,0,BC64/BB64*100)</f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f>BI64-BH64</f>
        <v>0</v>
      </c>
      <c r="BK64" s="11">
        <f>IF(BH64=0,0,BI64/BH64*100)</f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f>BO64-BN64</f>
        <v>0</v>
      </c>
      <c r="BQ64" s="11">
        <f>IF(BN64=0,0,BO64/BN64*100)</f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f>BU64-BT64</f>
        <v>0</v>
      </c>
      <c r="BW64" s="11">
        <f>IF(BT64=0,0,BU64/BT64*100)</f>
        <v>0</v>
      </c>
    </row>
    <row r="65" spans="1:75" x14ac:dyDescent="0.2">
      <c r="A65" s="10"/>
      <c r="B65" s="10">
        <v>24060000</v>
      </c>
      <c r="C65" s="10" t="s">
        <v>64</v>
      </c>
      <c r="D65" s="11">
        <v>25000</v>
      </c>
      <c r="E65" s="11">
        <v>25000</v>
      </c>
      <c r="F65" s="11">
        <v>2000</v>
      </c>
      <c r="G65" s="11">
        <v>128695.3</v>
      </c>
      <c r="H65" s="11">
        <f>G65-F65</f>
        <v>126695.3</v>
      </c>
      <c r="I65" s="11">
        <f>IF(F65=0,0,G65/F65*100)</f>
        <v>6434.7650000000003</v>
      </c>
      <c r="J65" s="11">
        <v>25000</v>
      </c>
      <c r="K65" s="11">
        <v>25000</v>
      </c>
      <c r="L65" s="11">
        <v>2000</v>
      </c>
      <c r="M65" s="11">
        <v>128695.3</v>
      </c>
      <c r="N65" s="11">
        <f>M65-L65</f>
        <v>126695.3</v>
      </c>
      <c r="O65" s="11">
        <f>IF(L65=0,0,M65/L65*100)</f>
        <v>6434.7650000000003</v>
      </c>
      <c r="P65" s="11">
        <v>0</v>
      </c>
      <c r="Q65" s="11">
        <v>0</v>
      </c>
      <c r="R65" s="11">
        <v>0</v>
      </c>
      <c r="S65" s="11">
        <v>0</v>
      </c>
      <c r="T65" s="11">
        <f>S65-R65</f>
        <v>0</v>
      </c>
      <c r="U65" s="11">
        <f>IF(R65=0,0,S65/R65*100)</f>
        <v>0</v>
      </c>
      <c r="V65" s="11">
        <v>0</v>
      </c>
      <c r="W65" s="11">
        <v>0</v>
      </c>
      <c r="X65" s="11">
        <v>0</v>
      </c>
      <c r="Y65" s="11">
        <v>0</v>
      </c>
      <c r="Z65" s="11">
        <f>Y65-X65</f>
        <v>0</v>
      </c>
      <c r="AA65" s="11">
        <f>IF(X65=0,0,Y65/X65*100)</f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f>AE65-AD65</f>
        <v>0</v>
      </c>
      <c r="AG65" s="11">
        <f>IF(AD65=0,0,AE65/AD65*100)</f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f>AK65-AJ65</f>
        <v>0</v>
      </c>
      <c r="AM65" s="11">
        <f>IF(AJ65=0,0,AK65/AJ65*100)</f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f>AQ65-AP65</f>
        <v>0</v>
      </c>
      <c r="AS65" s="11">
        <f>IF(AP65=0,0,AQ65/AP65*100)</f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f>BC65-BB65</f>
        <v>0</v>
      </c>
      <c r="BE65" s="11">
        <f>IF(BB65=0,0,BC65/BB65*100)</f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f>BI65-BH65</f>
        <v>0</v>
      </c>
      <c r="BK65" s="11">
        <f>IF(BH65=0,0,BI65/BH65*100)</f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f>BO65-BN65</f>
        <v>0</v>
      </c>
      <c r="BQ65" s="11">
        <f>IF(BN65=0,0,BO65/BN65*100)</f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f>BU65-BT65</f>
        <v>0</v>
      </c>
      <c r="BW65" s="11">
        <f>IF(BT65=0,0,BU65/BT65*100)</f>
        <v>0</v>
      </c>
    </row>
    <row r="66" spans="1:75" x14ac:dyDescent="0.2">
      <c r="A66" s="10"/>
      <c r="B66" s="10">
        <v>24060300</v>
      </c>
      <c r="C66" s="10" t="s">
        <v>64</v>
      </c>
      <c r="D66" s="11">
        <v>25000</v>
      </c>
      <c r="E66" s="11">
        <v>25000</v>
      </c>
      <c r="F66" s="11">
        <v>2000</v>
      </c>
      <c r="G66" s="11">
        <v>128695.3</v>
      </c>
      <c r="H66" s="11">
        <f>G66-F66</f>
        <v>126695.3</v>
      </c>
      <c r="I66" s="11">
        <f>IF(F66=0,0,G66/F66*100)</f>
        <v>6434.7650000000003</v>
      </c>
      <c r="J66" s="11">
        <v>25000</v>
      </c>
      <c r="K66" s="11">
        <v>25000</v>
      </c>
      <c r="L66" s="11">
        <v>2000</v>
      </c>
      <c r="M66" s="11">
        <v>128695.3</v>
      </c>
      <c r="N66" s="11">
        <f>M66-L66</f>
        <v>126695.3</v>
      </c>
      <c r="O66" s="11">
        <f>IF(L66=0,0,M66/L66*100)</f>
        <v>6434.7650000000003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f>AE66-AD66</f>
        <v>0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f>AW66-AV66</f>
        <v>0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f>BC66-BB66</f>
        <v>0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</row>
    <row r="67" spans="1:75" x14ac:dyDescent="0.2">
      <c r="A67" s="10"/>
      <c r="B67" s="10">
        <v>40000000</v>
      </c>
      <c r="C67" s="10" t="s">
        <v>79</v>
      </c>
      <c r="D67" s="11">
        <v>99134023</v>
      </c>
      <c r="E67" s="11">
        <v>99289830</v>
      </c>
      <c r="F67" s="11">
        <v>10221348</v>
      </c>
      <c r="G67" s="11">
        <v>10198140.07</v>
      </c>
      <c r="H67" s="11">
        <f>G67-F67</f>
        <v>-23207.929999999702</v>
      </c>
      <c r="I67" s="11">
        <f>IF(F67=0,0,G67/F67*100)</f>
        <v>99.772946484162361</v>
      </c>
      <c r="J67" s="11">
        <v>99134023</v>
      </c>
      <c r="K67" s="11">
        <v>99289830</v>
      </c>
      <c r="L67" s="11">
        <v>10221348</v>
      </c>
      <c r="M67" s="11">
        <v>10198140.07</v>
      </c>
      <c r="N67" s="11">
        <f>M67-L67</f>
        <v>-23207.929999999702</v>
      </c>
      <c r="O67" s="11">
        <f>IF(L67=0,0,M67/L67*100)</f>
        <v>99.772946484162361</v>
      </c>
      <c r="P67" s="11">
        <v>0</v>
      </c>
      <c r="Q67" s="11">
        <v>0</v>
      </c>
      <c r="R67" s="11">
        <v>0</v>
      </c>
      <c r="S67" s="11">
        <v>0</v>
      </c>
      <c r="T67" s="11">
        <f>S67-R67</f>
        <v>0</v>
      </c>
      <c r="U67" s="11">
        <f>IF(R67=0,0,S67/R67*100)</f>
        <v>0</v>
      </c>
      <c r="V67" s="11">
        <v>0</v>
      </c>
      <c r="W67" s="11">
        <v>0</v>
      </c>
      <c r="X67" s="11">
        <v>0</v>
      </c>
      <c r="Y67" s="11">
        <v>0</v>
      </c>
      <c r="Z67" s="11">
        <f>Y67-X67</f>
        <v>0</v>
      </c>
      <c r="AA67" s="11">
        <f>IF(X67=0,0,Y67/X67*100)</f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</row>
    <row r="68" spans="1:75" x14ac:dyDescent="0.2">
      <c r="A68" s="10"/>
      <c r="B68" s="10">
        <v>41000000</v>
      </c>
      <c r="C68" s="10" t="s">
        <v>80</v>
      </c>
      <c r="D68" s="11">
        <v>99134023</v>
      </c>
      <c r="E68" s="11">
        <v>99289830</v>
      </c>
      <c r="F68" s="11">
        <v>10221348</v>
      </c>
      <c r="G68" s="11">
        <v>10198140.07</v>
      </c>
      <c r="H68" s="11">
        <f>G68-F68</f>
        <v>-23207.929999999702</v>
      </c>
      <c r="I68" s="11">
        <f>IF(F68=0,0,G68/F68*100)</f>
        <v>99.772946484162361</v>
      </c>
      <c r="J68" s="11">
        <v>99134023</v>
      </c>
      <c r="K68" s="11">
        <v>99289830</v>
      </c>
      <c r="L68" s="11">
        <v>10221348</v>
      </c>
      <c r="M68" s="11">
        <v>10198140.07</v>
      </c>
      <c r="N68" s="11">
        <f>M68-L68</f>
        <v>-23207.929999999702</v>
      </c>
      <c r="O68" s="11">
        <f>IF(L68=0,0,M68/L68*100)</f>
        <v>99.772946484162361</v>
      </c>
      <c r="P68" s="11">
        <v>0</v>
      </c>
      <c r="Q68" s="11">
        <v>0</v>
      </c>
      <c r="R68" s="11">
        <v>0</v>
      </c>
      <c r="S68" s="11">
        <v>0</v>
      </c>
      <c r="T68" s="11">
        <f>S68-R68</f>
        <v>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0</v>
      </c>
      <c r="Z68" s="11">
        <f>Y68-X68</f>
        <v>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f>AE68-AD68</f>
        <v>0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f>AQ68-AP68</f>
        <v>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</row>
    <row r="69" spans="1:75" x14ac:dyDescent="0.2">
      <c r="A69" s="10"/>
      <c r="B69" s="10">
        <v>41020000</v>
      </c>
      <c r="C69" s="10" t="s">
        <v>81</v>
      </c>
      <c r="D69" s="11">
        <v>12484900</v>
      </c>
      <c r="E69" s="11">
        <v>12484900</v>
      </c>
      <c r="F69" s="11">
        <v>1040400</v>
      </c>
      <c r="G69" s="11">
        <v>1040400</v>
      </c>
      <c r="H69" s="11">
        <f>G69-F69</f>
        <v>0</v>
      </c>
      <c r="I69" s="11">
        <f>IF(F69=0,0,G69/F69*100)</f>
        <v>100</v>
      </c>
      <c r="J69" s="11">
        <v>12484900</v>
      </c>
      <c r="K69" s="11">
        <v>12484900</v>
      </c>
      <c r="L69" s="11">
        <v>1040400</v>
      </c>
      <c r="M69" s="11">
        <v>1040400</v>
      </c>
      <c r="N69" s="11">
        <f>M69-L69</f>
        <v>0</v>
      </c>
      <c r="O69" s="11">
        <f>IF(L69=0,0,M69/L69*100)</f>
        <v>100</v>
      </c>
      <c r="P69" s="11">
        <v>0</v>
      </c>
      <c r="Q69" s="11">
        <v>0</v>
      </c>
      <c r="R69" s="11">
        <v>0</v>
      </c>
      <c r="S69" s="11">
        <v>0</v>
      </c>
      <c r="T69" s="11">
        <f>S69-R69</f>
        <v>0</v>
      </c>
      <c r="U69" s="11">
        <f>IF(R69=0,0,S69/R69*100)</f>
        <v>0</v>
      </c>
      <c r="V69" s="11">
        <v>0</v>
      </c>
      <c r="W69" s="11">
        <v>0</v>
      </c>
      <c r="X69" s="11">
        <v>0</v>
      </c>
      <c r="Y69" s="11">
        <v>0</v>
      </c>
      <c r="Z69" s="11">
        <f>Y69-X69</f>
        <v>0</v>
      </c>
      <c r="AA69" s="11">
        <f>IF(X69=0,0,Y69/X69*100)</f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</row>
    <row r="70" spans="1:75" x14ac:dyDescent="0.2">
      <c r="A70" s="10"/>
      <c r="B70" s="10">
        <v>41020100</v>
      </c>
      <c r="C70" s="10" t="s">
        <v>82</v>
      </c>
      <c r="D70" s="11">
        <v>12484900</v>
      </c>
      <c r="E70" s="11">
        <v>12484900</v>
      </c>
      <c r="F70" s="11">
        <v>1040400</v>
      </c>
      <c r="G70" s="11">
        <v>1040400</v>
      </c>
      <c r="H70" s="11">
        <f>G70-F70</f>
        <v>0</v>
      </c>
      <c r="I70" s="11">
        <f>IF(F70=0,0,G70/F70*100)</f>
        <v>100</v>
      </c>
      <c r="J70" s="11">
        <v>12484900</v>
      </c>
      <c r="K70" s="11">
        <v>12484900</v>
      </c>
      <c r="L70" s="11">
        <v>1040400</v>
      </c>
      <c r="M70" s="11">
        <v>1040400</v>
      </c>
      <c r="N70" s="11">
        <f>M70-L70</f>
        <v>0</v>
      </c>
      <c r="O70" s="11">
        <f>IF(L70=0,0,M70/L70*100)</f>
        <v>100</v>
      </c>
      <c r="P70" s="11">
        <v>0</v>
      </c>
      <c r="Q70" s="11">
        <v>0</v>
      </c>
      <c r="R70" s="11">
        <v>0</v>
      </c>
      <c r="S70" s="11">
        <v>0</v>
      </c>
      <c r="T70" s="11">
        <f>S70-R70</f>
        <v>0</v>
      </c>
      <c r="U70" s="11">
        <f>IF(R70=0,0,S70/R70*100)</f>
        <v>0</v>
      </c>
      <c r="V70" s="11">
        <v>0</v>
      </c>
      <c r="W70" s="11">
        <v>0</v>
      </c>
      <c r="X70" s="11">
        <v>0</v>
      </c>
      <c r="Y70" s="11">
        <v>0</v>
      </c>
      <c r="Z70" s="11">
        <f>Y70-X70</f>
        <v>0</v>
      </c>
      <c r="AA70" s="11">
        <f>IF(X70=0,0,Y70/X70*100)</f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</row>
    <row r="71" spans="1:75" x14ac:dyDescent="0.2">
      <c r="A71" s="10"/>
      <c r="B71" s="10">
        <v>41030000</v>
      </c>
      <c r="C71" s="10" t="s">
        <v>83</v>
      </c>
      <c r="D71" s="11">
        <v>61993500</v>
      </c>
      <c r="E71" s="11">
        <v>61993500</v>
      </c>
      <c r="F71" s="11">
        <v>5283200</v>
      </c>
      <c r="G71" s="11">
        <v>5283200</v>
      </c>
      <c r="H71" s="11">
        <f>G71-F71</f>
        <v>0</v>
      </c>
      <c r="I71" s="11">
        <f>IF(F71=0,0,G71/F71*100)</f>
        <v>100</v>
      </c>
      <c r="J71" s="11">
        <v>61993500</v>
      </c>
      <c r="K71" s="11">
        <v>61993500</v>
      </c>
      <c r="L71" s="11">
        <v>5283200</v>
      </c>
      <c r="M71" s="11">
        <v>5283200</v>
      </c>
      <c r="N71" s="11">
        <f>M71-L71</f>
        <v>0</v>
      </c>
      <c r="O71" s="11">
        <f>IF(L71=0,0,M71/L71*100)</f>
        <v>100</v>
      </c>
      <c r="P71" s="11">
        <v>0</v>
      </c>
      <c r="Q71" s="11">
        <v>0</v>
      </c>
      <c r="R71" s="11">
        <v>0</v>
      </c>
      <c r="S71" s="11">
        <v>0</v>
      </c>
      <c r="T71" s="11">
        <f>S71-R71</f>
        <v>0</v>
      </c>
      <c r="U71" s="11">
        <f>IF(R71=0,0,S71/R71*100)</f>
        <v>0</v>
      </c>
      <c r="V71" s="11">
        <v>0</v>
      </c>
      <c r="W71" s="11">
        <v>0</v>
      </c>
      <c r="X71" s="11">
        <v>0</v>
      </c>
      <c r="Y71" s="11">
        <v>0</v>
      </c>
      <c r="Z71" s="11">
        <f>Y71-X71</f>
        <v>0</v>
      </c>
      <c r="AA71" s="11">
        <f>IF(X71=0,0,Y71/X71*100)</f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</row>
    <row r="72" spans="1:75" x14ac:dyDescent="0.2">
      <c r="A72" s="10"/>
      <c r="B72" s="10">
        <v>41033900</v>
      </c>
      <c r="C72" s="10" t="s">
        <v>84</v>
      </c>
      <c r="D72" s="11">
        <v>57424200</v>
      </c>
      <c r="E72" s="11">
        <v>57424200</v>
      </c>
      <c r="F72" s="11">
        <v>3760100</v>
      </c>
      <c r="G72" s="11">
        <v>3760100</v>
      </c>
      <c r="H72" s="11">
        <f>G72-F72</f>
        <v>0</v>
      </c>
      <c r="I72" s="11">
        <f>IF(F72=0,0,G72/F72*100)</f>
        <v>100</v>
      </c>
      <c r="J72" s="11">
        <v>57424200</v>
      </c>
      <c r="K72" s="11">
        <v>57424200</v>
      </c>
      <c r="L72" s="11">
        <v>3760100</v>
      </c>
      <c r="M72" s="11">
        <v>3760100</v>
      </c>
      <c r="N72" s="11">
        <f>M72-L72</f>
        <v>0</v>
      </c>
      <c r="O72" s="11">
        <f>IF(L72=0,0,M72/L72*100)</f>
        <v>100</v>
      </c>
      <c r="P72" s="11">
        <v>0</v>
      </c>
      <c r="Q72" s="11">
        <v>0</v>
      </c>
      <c r="R72" s="11">
        <v>0</v>
      </c>
      <c r="S72" s="11">
        <v>0</v>
      </c>
      <c r="T72" s="11">
        <f>S72-R72</f>
        <v>0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0</v>
      </c>
      <c r="Z72" s="11">
        <f>Y72-X72</f>
        <v>0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</row>
    <row r="73" spans="1:75" x14ac:dyDescent="0.2">
      <c r="A73" s="10"/>
      <c r="B73" s="10">
        <v>41034200</v>
      </c>
      <c r="C73" s="10" t="s">
        <v>85</v>
      </c>
      <c r="D73" s="11">
        <v>4569300</v>
      </c>
      <c r="E73" s="11">
        <v>4569300</v>
      </c>
      <c r="F73" s="11">
        <v>1523100</v>
      </c>
      <c r="G73" s="11">
        <v>1523100</v>
      </c>
      <c r="H73" s="11">
        <f>G73-F73</f>
        <v>0</v>
      </c>
      <c r="I73" s="11">
        <f>IF(F73=0,0,G73/F73*100)</f>
        <v>100</v>
      </c>
      <c r="J73" s="11">
        <v>4569300</v>
      </c>
      <c r="K73" s="11">
        <v>4569300</v>
      </c>
      <c r="L73" s="11">
        <v>1523100</v>
      </c>
      <c r="M73" s="11">
        <v>1523100</v>
      </c>
      <c r="N73" s="11">
        <f>M73-L73</f>
        <v>0</v>
      </c>
      <c r="O73" s="11">
        <f>IF(L73=0,0,M73/L73*100)</f>
        <v>100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</row>
    <row r="74" spans="1:75" x14ac:dyDescent="0.2">
      <c r="A74" s="10"/>
      <c r="B74" s="10">
        <v>41040000</v>
      </c>
      <c r="C74" s="10" t="s">
        <v>86</v>
      </c>
      <c r="D74" s="11">
        <v>15020235</v>
      </c>
      <c r="E74" s="11">
        <v>15123535</v>
      </c>
      <c r="F74" s="11">
        <v>1983737</v>
      </c>
      <c r="G74" s="11">
        <v>1983737</v>
      </c>
      <c r="H74" s="11">
        <f>G74-F74</f>
        <v>0</v>
      </c>
      <c r="I74" s="11">
        <f>IF(F74=0,0,G74/F74*100)</f>
        <v>100</v>
      </c>
      <c r="J74" s="11">
        <v>15020235</v>
      </c>
      <c r="K74" s="11">
        <v>15123535</v>
      </c>
      <c r="L74" s="11">
        <v>1983737</v>
      </c>
      <c r="M74" s="11">
        <v>1983737</v>
      </c>
      <c r="N74" s="11">
        <f>M74-L74</f>
        <v>0</v>
      </c>
      <c r="O74" s="11">
        <f>IF(L74=0,0,M74/L74*100)</f>
        <v>100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</row>
    <row r="75" spans="1:75" x14ac:dyDescent="0.2">
      <c r="A75" s="10"/>
      <c r="B75" s="10">
        <v>41040200</v>
      </c>
      <c r="C75" s="10" t="s">
        <v>87</v>
      </c>
      <c r="D75" s="11">
        <v>9289400</v>
      </c>
      <c r="E75" s="11">
        <v>9289400</v>
      </c>
      <c r="F75" s="11">
        <v>774100</v>
      </c>
      <c r="G75" s="11">
        <v>774100</v>
      </c>
      <c r="H75" s="11">
        <f>G75-F75</f>
        <v>0</v>
      </c>
      <c r="I75" s="11">
        <f>IF(F75=0,0,G75/F75*100)</f>
        <v>100</v>
      </c>
      <c r="J75" s="11">
        <v>9289400</v>
      </c>
      <c r="K75" s="11">
        <v>9289400</v>
      </c>
      <c r="L75" s="11">
        <v>774100</v>
      </c>
      <c r="M75" s="11">
        <v>774100</v>
      </c>
      <c r="N75" s="11">
        <f>M75-L75</f>
        <v>0</v>
      </c>
      <c r="O75" s="11">
        <f>IF(L75=0,0,M75/L75*100)</f>
        <v>100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</row>
    <row r="76" spans="1:75" x14ac:dyDescent="0.2">
      <c r="A76" s="10"/>
      <c r="B76" s="10">
        <v>41040400</v>
      </c>
      <c r="C76" s="10" t="s">
        <v>88</v>
      </c>
      <c r="D76" s="11">
        <v>5730835</v>
      </c>
      <c r="E76" s="11">
        <v>5834135</v>
      </c>
      <c r="F76" s="11">
        <v>1209637</v>
      </c>
      <c r="G76" s="11">
        <v>1209637</v>
      </c>
      <c r="H76" s="11">
        <f>G76-F76</f>
        <v>0</v>
      </c>
      <c r="I76" s="11">
        <f>IF(F76=0,0,G76/F76*100)</f>
        <v>100</v>
      </c>
      <c r="J76" s="11">
        <v>5730835</v>
      </c>
      <c r="K76" s="11">
        <v>5834135</v>
      </c>
      <c r="L76" s="11">
        <v>1209637</v>
      </c>
      <c r="M76" s="11">
        <v>1209637</v>
      </c>
      <c r="N76" s="11">
        <f>M76-L76</f>
        <v>0</v>
      </c>
      <c r="O76" s="11">
        <f>IF(L76=0,0,M76/L76*100)</f>
        <v>100</v>
      </c>
      <c r="P76" s="11">
        <v>0</v>
      </c>
      <c r="Q76" s="11">
        <v>0</v>
      </c>
      <c r="R76" s="11">
        <v>0</v>
      </c>
      <c r="S76" s="11">
        <v>0</v>
      </c>
      <c r="T76" s="11">
        <f>S76-R76</f>
        <v>0</v>
      </c>
      <c r="U76" s="11">
        <f>IF(R76=0,0,S76/R76*100)</f>
        <v>0</v>
      </c>
      <c r="V76" s="11">
        <v>0</v>
      </c>
      <c r="W76" s="11">
        <v>0</v>
      </c>
      <c r="X76" s="11">
        <v>0</v>
      </c>
      <c r="Y76" s="11">
        <v>0</v>
      </c>
      <c r="Z76" s="11">
        <f>Y76-X76</f>
        <v>0</v>
      </c>
      <c r="AA76" s="11">
        <f>IF(X76=0,0,Y76/X76*100)</f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f>AE76-AD76</f>
        <v>0</v>
      </c>
      <c r="AG76" s="11">
        <f>IF(AD76=0,0,AE76/AD76*100)</f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f>AK76-AJ76</f>
        <v>0</v>
      </c>
      <c r="AM76" s="11">
        <f>IF(AJ76=0,0,AK76/AJ76*100)</f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f>BU76-BT76</f>
        <v>0</v>
      </c>
      <c r="BW76" s="11">
        <f>IF(BT76=0,0,BU76/BT76*100)</f>
        <v>0</v>
      </c>
    </row>
    <row r="77" spans="1:75" x14ac:dyDescent="0.2">
      <c r="A77" s="10"/>
      <c r="B77" s="10">
        <v>41050000</v>
      </c>
      <c r="C77" s="10" t="s">
        <v>89</v>
      </c>
      <c r="D77" s="11">
        <v>9635388</v>
      </c>
      <c r="E77" s="11">
        <v>9687895</v>
      </c>
      <c r="F77" s="11">
        <v>1914011</v>
      </c>
      <c r="G77" s="11">
        <v>1890803.07</v>
      </c>
      <c r="H77" s="11">
        <f>G77-F77</f>
        <v>-23207.929999999935</v>
      </c>
      <c r="I77" s="11">
        <f>IF(F77=0,0,G77/F77*100)</f>
        <v>98.787471440864238</v>
      </c>
      <c r="J77" s="11">
        <v>9635388</v>
      </c>
      <c r="K77" s="11">
        <v>9687895</v>
      </c>
      <c r="L77" s="11">
        <v>1914011</v>
      </c>
      <c r="M77" s="11">
        <v>1890803.07</v>
      </c>
      <c r="N77" s="11">
        <f>M77-L77</f>
        <v>-23207.929999999935</v>
      </c>
      <c r="O77" s="11">
        <f>IF(L77=0,0,M77/L77*100)</f>
        <v>98.787471440864238</v>
      </c>
      <c r="P77" s="11">
        <v>0</v>
      </c>
      <c r="Q77" s="11">
        <v>0</v>
      </c>
      <c r="R77" s="11">
        <v>0</v>
      </c>
      <c r="S77" s="11">
        <v>0</v>
      </c>
      <c r="T77" s="11">
        <f>S77-R77</f>
        <v>0</v>
      </c>
      <c r="U77" s="11">
        <f>IF(R77=0,0,S77/R77*100)</f>
        <v>0</v>
      </c>
      <c r="V77" s="11">
        <v>0</v>
      </c>
      <c r="W77" s="11">
        <v>0</v>
      </c>
      <c r="X77" s="11">
        <v>0</v>
      </c>
      <c r="Y77" s="11">
        <v>0</v>
      </c>
      <c r="Z77" s="11">
        <f>Y77-X77</f>
        <v>0</v>
      </c>
      <c r="AA77" s="11">
        <f>IF(X77=0,0,Y77/X77*100)</f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f>AE77-AD77</f>
        <v>0</v>
      </c>
      <c r="AG77" s="11">
        <f>IF(AD77=0,0,AE77/AD77*100)</f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f>AK77-AJ77</f>
        <v>0</v>
      </c>
      <c r="AM77" s="11">
        <f>IF(AJ77=0,0,AK77/AJ77*100)</f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f>BU77-BT77</f>
        <v>0</v>
      </c>
      <c r="BW77" s="11">
        <f>IF(BT77=0,0,BU77/BT77*100)</f>
        <v>0</v>
      </c>
    </row>
    <row r="78" spans="1:75" x14ac:dyDescent="0.2">
      <c r="A78" s="10"/>
      <c r="B78" s="10">
        <v>41051000</v>
      </c>
      <c r="C78" s="10" t="s">
        <v>90</v>
      </c>
      <c r="D78" s="11">
        <v>4771201</v>
      </c>
      <c r="E78" s="11">
        <v>4823708</v>
      </c>
      <c r="F78" s="11">
        <v>354820</v>
      </c>
      <c r="G78" s="11">
        <v>354820</v>
      </c>
      <c r="H78" s="11">
        <f>G78-F78</f>
        <v>0</v>
      </c>
      <c r="I78" s="11">
        <f>IF(F78=0,0,G78/F78*100)</f>
        <v>100</v>
      </c>
      <c r="J78" s="11">
        <v>4771201</v>
      </c>
      <c r="K78" s="11">
        <v>4823708</v>
      </c>
      <c r="L78" s="11">
        <v>354820</v>
      </c>
      <c r="M78" s="11">
        <v>354820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</row>
    <row r="79" spans="1:75" x14ac:dyDescent="0.2">
      <c r="A79" s="10"/>
      <c r="B79" s="10">
        <v>41051200</v>
      </c>
      <c r="C79" s="10" t="s">
        <v>91</v>
      </c>
      <c r="D79" s="11">
        <v>264556</v>
      </c>
      <c r="E79" s="11">
        <v>264556</v>
      </c>
      <c r="F79" s="11">
        <v>15733</v>
      </c>
      <c r="G79" s="11">
        <v>15733</v>
      </c>
      <c r="H79" s="11">
        <f>G79-F79</f>
        <v>0</v>
      </c>
      <c r="I79" s="11">
        <f>IF(F79=0,0,G79/F79*100)</f>
        <v>100</v>
      </c>
      <c r="J79" s="11">
        <v>264556</v>
      </c>
      <c r="K79" s="11">
        <v>264556</v>
      </c>
      <c r="L79" s="11">
        <v>15733</v>
      </c>
      <c r="M79" s="11">
        <v>15733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</row>
    <row r="80" spans="1:75" x14ac:dyDescent="0.2">
      <c r="A80" s="10"/>
      <c r="B80" s="10">
        <v>41051500</v>
      </c>
      <c r="C80" s="10" t="s">
        <v>92</v>
      </c>
      <c r="D80" s="11">
        <v>3601654</v>
      </c>
      <c r="E80" s="11">
        <v>3601654</v>
      </c>
      <c r="F80" s="11">
        <v>1200452</v>
      </c>
      <c r="G80" s="11">
        <v>1200452</v>
      </c>
      <c r="H80" s="11">
        <f>G80-F80</f>
        <v>0</v>
      </c>
      <c r="I80" s="11">
        <f>IF(F80=0,0,G80/F80*100)</f>
        <v>100</v>
      </c>
      <c r="J80" s="11">
        <v>3601654</v>
      </c>
      <c r="K80" s="11">
        <v>3601654</v>
      </c>
      <c r="L80" s="11">
        <v>1200452</v>
      </c>
      <c r="M80" s="11">
        <v>1200452</v>
      </c>
      <c r="N80" s="11">
        <f>M80-L80</f>
        <v>0</v>
      </c>
      <c r="O80" s="11">
        <f>IF(L80=0,0,M80/L80*100)</f>
        <v>100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</row>
    <row r="81" spans="1:75" x14ac:dyDescent="0.2">
      <c r="A81" s="10"/>
      <c r="B81" s="10">
        <v>41053300</v>
      </c>
      <c r="C81" s="10" t="s">
        <v>93</v>
      </c>
      <c r="D81" s="11">
        <v>593000</v>
      </c>
      <c r="E81" s="11">
        <v>593000</v>
      </c>
      <c r="F81" s="11">
        <v>250800</v>
      </c>
      <c r="G81" s="11">
        <v>229000</v>
      </c>
      <c r="H81" s="11">
        <f>G81-F81</f>
        <v>-21800</v>
      </c>
      <c r="I81" s="11">
        <f>IF(F81=0,0,G81/F81*100)</f>
        <v>91.307814992025513</v>
      </c>
      <c r="J81" s="11">
        <v>593000</v>
      </c>
      <c r="K81" s="11">
        <v>593000</v>
      </c>
      <c r="L81" s="11">
        <v>250800</v>
      </c>
      <c r="M81" s="11">
        <v>229000</v>
      </c>
      <c r="N81" s="11">
        <f>M81-L81</f>
        <v>-21800</v>
      </c>
      <c r="O81" s="11">
        <f>IF(L81=0,0,M81/L81*100)</f>
        <v>91.307814992025513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</row>
    <row r="82" spans="1:75" x14ac:dyDescent="0.2">
      <c r="A82" s="10"/>
      <c r="B82" s="10">
        <v>41053900</v>
      </c>
      <c r="C82" s="10" t="s">
        <v>94</v>
      </c>
      <c r="D82" s="11">
        <v>404977</v>
      </c>
      <c r="E82" s="11">
        <v>404977</v>
      </c>
      <c r="F82" s="11">
        <v>92206</v>
      </c>
      <c r="G82" s="11">
        <v>90798.07</v>
      </c>
      <c r="H82" s="11">
        <f>G82-F82</f>
        <v>-1407.929999999993</v>
      </c>
      <c r="I82" s="11">
        <f>IF(F82=0,0,G82/F82*100)</f>
        <v>98.473060321454142</v>
      </c>
      <c r="J82" s="11">
        <v>404977</v>
      </c>
      <c r="K82" s="11">
        <v>404977</v>
      </c>
      <c r="L82" s="11">
        <v>92206</v>
      </c>
      <c r="M82" s="11">
        <v>90798.07</v>
      </c>
      <c r="N82" s="11">
        <f>M82-L82</f>
        <v>-1407.929999999993</v>
      </c>
      <c r="O82" s="11">
        <f>IF(L82=0,0,M82/L82*100)</f>
        <v>98.473060321454142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</row>
    <row r="83" spans="1:75" x14ac:dyDescent="0.2">
      <c r="A83" s="12" t="s">
        <v>95</v>
      </c>
      <c r="B83" s="13"/>
      <c r="C83" s="13"/>
      <c r="D83" s="14">
        <v>144751869</v>
      </c>
      <c r="E83" s="14">
        <v>144751869</v>
      </c>
      <c r="F83" s="14">
        <v>9482264</v>
      </c>
      <c r="G83" s="14">
        <v>12686900.790000001</v>
      </c>
      <c r="H83" s="14">
        <f>G83-F83</f>
        <v>3204636.790000001</v>
      </c>
      <c r="I83" s="14">
        <f>IF(F83=0,0,G83/F83*100)</f>
        <v>133.79611440896394</v>
      </c>
      <c r="J83" s="14">
        <v>111000000</v>
      </c>
      <c r="K83" s="14">
        <v>111000000</v>
      </c>
      <c r="L83" s="14">
        <v>7043200</v>
      </c>
      <c r="M83" s="14">
        <v>9349813.6100000013</v>
      </c>
      <c r="N83" s="14">
        <f>M83-L83</f>
        <v>2306613.6100000013</v>
      </c>
      <c r="O83" s="14">
        <f>IF(L83=0,0,M83/L83*100)</f>
        <v>132.74951172762383</v>
      </c>
      <c r="P83" s="14">
        <v>23570165</v>
      </c>
      <c r="Q83" s="14">
        <v>23570165</v>
      </c>
      <c r="R83" s="14">
        <v>1763185</v>
      </c>
      <c r="S83" s="14">
        <v>2134620.2899999996</v>
      </c>
      <c r="T83" s="14">
        <f>S83-R83</f>
        <v>371435.28999999957</v>
      </c>
      <c r="U83" s="14">
        <f>IF(R83=0,0,S83/R83*100)</f>
        <v>121.06615528149341</v>
      </c>
      <c r="V83" s="14">
        <v>23570165</v>
      </c>
      <c r="W83" s="14">
        <v>23570165</v>
      </c>
      <c r="X83" s="14">
        <v>1763185</v>
      </c>
      <c r="Y83" s="14">
        <v>2134620.2899999996</v>
      </c>
      <c r="Z83" s="14">
        <f>Y83-X83</f>
        <v>371435.28999999957</v>
      </c>
      <c r="AA83" s="14">
        <f>IF(X83=0,0,Y83/X83*100)</f>
        <v>121.06615528149341</v>
      </c>
      <c r="AB83" s="14">
        <v>10181704</v>
      </c>
      <c r="AC83" s="14">
        <v>10181704</v>
      </c>
      <c r="AD83" s="14">
        <v>675879</v>
      </c>
      <c r="AE83" s="14">
        <v>1202466.8899999999</v>
      </c>
      <c r="AF83" s="14">
        <f>AE83-AD83</f>
        <v>526587.8899999999</v>
      </c>
      <c r="AG83" s="14">
        <f>IF(AD83=0,0,AE83/AD83*100)</f>
        <v>177.91156257259064</v>
      </c>
      <c r="AH83" s="14">
        <v>810305</v>
      </c>
      <c r="AI83" s="14">
        <v>810305</v>
      </c>
      <c r="AJ83" s="14">
        <v>31665</v>
      </c>
      <c r="AK83" s="14">
        <v>75088.27</v>
      </c>
      <c r="AL83" s="14">
        <f>AK83-AJ83</f>
        <v>43423.270000000004</v>
      </c>
      <c r="AM83" s="14">
        <f>IF(AJ83=0,0,AK83/AJ83*100)</f>
        <v>237.13333333333333</v>
      </c>
      <c r="AN83" s="14">
        <v>1599770</v>
      </c>
      <c r="AO83" s="14">
        <v>1599770</v>
      </c>
      <c r="AP83" s="14">
        <v>71857</v>
      </c>
      <c r="AQ83" s="14">
        <v>146549.43</v>
      </c>
      <c r="AR83" s="14">
        <f>AQ83-AP83</f>
        <v>74692.429999999993</v>
      </c>
      <c r="AS83" s="14">
        <f>IF(AP83=0,0,AQ83/AP83*100)</f>
        <v>203.94593428615164</v>
      </c>
      <c r="AT83" s="14">
        <v>1712082</v>
      </c>
      <c r="AU83" s="14">
        <v>1712082</v>
      </c>
      <c r="AV83" s="14">
        <v>68480</v>
      </c>
      <c r="AW83" s="14">
        <v>392192.34</v>
      </c>
      <c r="AX83" s="14">
        <f>AW83-AV83</f>
        <v>323712.34000000003</v>
      </c>
      <c r="AY83" s="14">
        <f>IF(AV83=0,0,AW83/AV83*100)</f>
        <v>572.71077686915885</v>
      </c>
      <c r="AZ83" s="14">
        <v>1222228</v>
      </c>
      <c r="BA83" s="14">
        <v>1222228</v>
      </c>
      <c r="BB83" s="14">
        <v>40670</v>
      </c>
      <c r="BC83" s="14">
        <v>175894.48</v>
      </c>
      <c r="BD83" s="14">
        <f>BC83-BB83</f>
        <v>135224.48000000001</v>
      </c>
      <c r="BE83" s="14">
        <f>IF(BB83=0,0,BC83/BB83*100)</f>
        <v>432.49195967543648</v>
      </c>
      <c r="BF83" s="14">
        <v>3176092</v>
      </c>
      <c r="BG83" s="14">
        <v>3176092</v>
      </c>
      <c r="BH83" s="14">
        <v>314980</v>
      </c>
      <c r="BI83" s="14">
        <v>253557.22</v>
      </c>
      <c r="BJ83" s="14">
        <f>BI83-BH83</f>
        <v>-61422.78</v>
      </c>
      <c r="BK83" s="14">
        <f>IF(BH83=0,0,BI83/BH83*100)</f>
        <v>80.499466632802083</v>
      </c>
      <c r="BL83" s="14">
        <v>681170</v>
      </c>
      <c r="BM83" s="14">
        <v>681170</v>
      </c>
      <c r="BN83" s="14">
        <v>65646</v>
      </c>
      <c r="BO83" s="14">
        <v>82549</v>
      </c>
      <c r="BP83" s="14">
        <f>BO83-BN83</f>
        <v>16903</v>
      </c>
      <c r="BQ83" s="14">
        <f>IF(BN83=0,0,BO83/BN83*100)</f>
        <v>125.74871279285867</v>
      </c>
      <c r="BR83" s="14">
        <v>980057</v>
      </c>
      <c r="BS83" s="14">
        <v>980057</v>
      </c>
      <c r="BT83" s="14">
        <v>82581</v>
      </c>
      <c r="BU83" s="14">
        <v>76636.149999999994</v>
      </c>
      <c r="BV83" s="14">
        <f>BU83-BT83</f>
        <v>-5944.8500000000058</v>
      </c>
      <c r="BW83" s="14">
        <f>IF(BT83=0,0,BU83/BT83*100)</f>
        <v>92.801189135515429</v>
      </c>
    </row>
    <row r="84" spans="1:75" x14ac:dyDescent="0.2">
      <c r="A84" s="12" t="s">
        <v>96</v>
      </c>
      <c r="B84" s="13"/>
      <c r="C84" s="13"/>
      <c r="D84" s="14">
        <v>243885892</v>
      </c>
      <c r="E84" s="14">
        <v>244041699</v>
      </c>
      <c r="F84" s="14">
        <v>19703612</v>
      </c>
      <c r="G84" s="14">
        <v>22885040.859999996</v>
      </c>
      <c r="H84" s="14">
        <f>G84-F84</f>
        <v>3181428.8599999957</v>
      </c>
      <c r="I84" s="14">
        <f>IF(F84=0,0,G84/F84*100)</f>
        <v>116.14642462508901</v>
      </c>
      <c r="J84" s="14">
        <v>210134023</v>
      </c>
      <c r="K84" s="14">
        <v>210289830</v>
      </c>
      <c r="L84" s="14">
        <v>17264548</v>
      </c>
      <c r="M84" s="14">
        <v>19547953.68</v>
      </c>
      <c r="N84" s="14">
        <f>M84-L84</f>
        <v>2283405.6799999997</v>
      </c>
      <c r="O84" s="14">
        <f>IF(L84=0,0,M84/L84*100)</f>
        <v>113.22598008357936</v>
      </c>
      <c r="P84" s="14">
        <v>23570165</v>
      </c>
      <c r="Q84" s="14">
        <v>23570165</v>
      </c>
      <c r="R84" s="14">
        <v>1763185</v>
      </c>
      <c r="S84" s="14">
        <v>2134620.2899999996</v>
      </c>
      <c r="T84" s="14">
        <f>S84-R84</f>
        <v>371435.28999999957</v>
      </c>
      <c r="U84" s="14">
        <f>IF(R84=0,0,S84/R84*100)</f>
        <v>121.06615528149341</v>
      </c>
      <c r="V84" s="14">
        <v>23570165</v>
      </c>
      <c r="W84" s="14">
        <v>23570165</v>
      </c>
      <c r="X84" s="14">
        <v>1763185</v>
      </c>
      <c r="Y84" s="14">
        <v>2134620.2899999996</v>
      </c>
      <c r="Z84" s="14">
        <f>Y84-X84</f>
        <v>371435.28999999957</v>
      </c>
      <c r="AA84" s="14">
        <f>IF(X84=0,0,Y84/X84*100)</f>
        <v>121.06615528149341</v>
      </c>
      <c r="AB84" s="14">
        <v>10181704</v>
      </c>
      <c r="AC84" s="14">
        <v>10181704</v>
      </c>
      <c r="AD84" s="14">
        <v>675879</v>
      </c>
      <c r="AE84" s="14">
        <v>1202466.8899999999</v>
      </c>
      <c r="AF84" s="14">
        <f>AE84-AD84</f>
        <v>526587.8899999999</v>
      </c>
      <c r="AG84" s="14">
        <f>IF(AD84=0,0,AE84/AD84*100)</f>
        <v>177.91156257259064</v>
      </c>
      <c r="AH84" s="14">
        <v>810305</v>
      </c>
      <c r="AI84" s="14">
        <v>810305</v>
      </c>
      <c r="AJ84" s="14">
        <v>31665</v>
      </c>
      <c r="AK84" s="14">
        <v>75088.27</v>
      </c>
      <c r="AL84" s="14">
        <f>AK84-AJ84</f>
        <v>43423.270000000004</v>
      </c>
      <c r="AM84" s="14">
        <f>IF(AJ84=0,0,AK84/AJ84*100)</f>
        <v>237.13333333333333</v>
      </c>
      <c r="AN84" s="14">
        <v>1599770</v>
      </c>
      <c r="AO84" s="14">
        <v>1599770</v>
      </c>
      <c r="AP84" s="14">
        <v>71857</v>
      </c>
      <c r="AQ84" s="14">
        <v>146549.43</v>
      </c>
      <c r="AR84" s="14">
        <f>AQ84-AP84</f>
        <v>74692.429999999993</v>
      </c>
      <c r="AS84" s="14">
        <f>IF(AP84=0,0,AQ84/AP84*100)</f>
        <v>203.94593428615164</v>
      </c>
      <c r="AT84" s="14">
        <v>1712082</v>
      </c>
      <c r="AU84" s="14">
        <v>1712082</v>
      </c>
      <c r="AV84" s="14">
        <v>68480</v>
      </c>
      <c r="AW84" s="14">
        <v>392192.34</v>
      </c>
      <c r="AX84" s="14">
        <f>AW84-AV84</f>
        <v>323712.34000000003</v>
      </c>
      <c r="AY84" s="14">
        <f>IF(AV84=0,0,AW84/AV84*100)</f>
        <v>572.71077686915885</v>
      </c>
      <c r="AZ84" s="14">
        <v>1222228</v>
      </c>
      <c r="BA84" s="14">
        <v>1222228</v>
      </c>
      <c r="BB84" s="14">
        <v>40670</v>
      </c>
      <c r="BC84" s="14">
        <v>175894.48</v>
      </c>
      <c r="BD84" s="14">
        <f>BC84-BB84</f>
        <v>135224.48000000001</v>
      </c>
      <c r="BE84" s="14">
        <f>IF(BB84=0,0,BC84/BB84*100)</f>
        <v>432.49195967543648</v>
      </c>
      <c r="BF84" s="14">
        <v>3176092</v>
      </c>
      <c r="BG84" s="14">
        <v>3176092</v>
      </c>
      <c r="BH84" s="14">
        <v>314980</v>
      </c>
      <c r="BI84" s="14">
        <v>253557.22</v>
      </c>
      <c r="BJ84" s="14">
        <f>BI84-BH84</f>
        <v>-61422.78</v>
      </c>
      <c r="BK84" s="14">
        <f>IF(BH84=0,0,BI84/BH84*100)</f>
        <v>80.499466632802083</v>
      </c>
      <c r="BL84" s="14">
        <v>681170</v>
      </c>
      <c r="BM84" s="14">
        <v>681170</v>
      </c>
      <c r="BN84" s="14">
        <v>65646</v>
      </c>
      <c r="BO84" s="14">
        <v>82549</v>
      </c>
      <c r="BP84" s="14">
        <f>BO84-BN84</f>
        <v>16903</v>
      </c>
      <c r="BQ84" s="14">
        <f>IF(BN84=0,0,BO84/BN84*100)</f>
        <v>125.74871279285867</v>
      </c>
      <c r="BR84" s="14">
        <v>980057</v>
      </c>
      <c r="BS84" s="14">
        <v>980057</v>
      </c>
      <c r="BT84" s="14">
        <v>82581</v>
      </c>
      <c r="BU84" s="14">
        <v>76636.149999999994</v>
      </c>
      <c r="BV84" s="14">
        <f>BU84-BT84</f>
        <v>-5944.8500000000058</v>
      </c>
      <c r="BW84" s="14">
        <f>IF(BT84=0,0,BU84/BT84*100)</f>
        <v>92.801189135515429</v>
      </c>
    </row>
  </sheetData>
  <mergeCells count="19">
    <mergeCell ref="AZ7:BE7"/>
    <mergeCell ref="BF7:BK7"/>
    <mergeCell ref="BL7:BQ7"/>
    <mergeCell ref="BR7:BW7"/>
    <mergeCell ref="A83:C83"/>
    <mergeCell ref="A84:C84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2020-02-04T06:34:09Z</dcterms:created>
  <dcterms:modified xsi:type="dcterms:W3CDTF">2020-02-04T06:35:13Z</dcterms:modified>
</cp:coreProperties>
</file>